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enovo\Downloads\Entregables de la Guía 2024 ASEH\VI.1.8. Información en Materia de Desempeño\EXCEL\"/>
    </mc:Choice>
  </mc:AlternateContent>
  <bookViews>
    <workbookView xWindow="-120" yWindow="-120" windowWidth="29040" windowHeight="15840" tabRatio="811"/>
  </bookViews>
  <sheets>
    <sheet name="DES01" sheetId="22" r:id="rId1"/>
    <sheet name="Instructivo DES01" sheetId="12" r:id="rId2"/>
  </sheets>
  <externalReferences>
    <externalReference r:id="rId3"/>
  </externalReferences>
  <definedNames>
    <definedName name="_xlnm._FilterDatabase" localSheetId="1" hidden="1">'Instructivo DES01'!$A$2:$G$49</definedName>
    <definedName name="Hidden_114">[1]Hidden_1!$A$1:$A$2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E4" i="22" l="1"/>
  <c r="AF4" i="22" s="1"/>
  <c r="AE5" i="22" l="1"/>
  <c r="AF5" i="22" s="1"/>
  <c r="AT43" i="22" l="1"/>
  <c r="AU43" i="22" s="1"/>
  <c r="AQ43" i="22"/>
  <c r="AR43" i="22" s="1"/>
  <c r="AM43" i="22"/>
  <c r="AN43" i="22" s="1"/>
  <c r="AI43" i="22"/>
  <c r="AJ43" i="22" s="1"/>
  <c r="AE43" i="22"/>
  <c r="AF43" i="22" s="1"/>
  <c r="AT42" i="22"/>
  <c r="AU42" i="22" s="1"/>
  <c r="AQ42" i="22"/>
  <c r="AR42" i="22" s="1"/>
  <c r="AM42" i="22"/>
  <c r="AN42" i="22" s="1"/>
  <c r="AI42" i="22"/>
  <c r="AJ42" i="22" s="1"/>
  <c r="AE42" i="22"/>
  <c r="AF42" i="22" s="1"/>
  <c r="AT41" i="22"/>
  <c r="AU41" i="22" s="1"/>
  <c r="AQ41" i="22"/>
  <c r="AR41" i="22" s="1"/>
  <c r="AM41" i="22"/>
  <c r="AN41" i="22" s="1"/>
  <c r="AI41" i="22"/>
  <c r="AJ41" i="22" s="1"/>
  <c r="AE41" i="22"/>
  <c r="AF41" i="22" s="1"/>
  <c r="AT40" i="22"/>
  <c r="AU40" i="22" s="1"/>
  <c r="AQ40" i="22"/>
  <c r="AR40" i="22" s="1"/>
  <c r="AM40" i="22"/>
  <c r="AN40" i="22" s="1"/>
  <c r="AI40" i="22"/>
  <c r="AJ40" i="22" s="1"/>
  <c r="AE40" i="22"/>
  <c r="AF40" i="22" s="1"/>
  <c r="AT39" i="22"/>
  <c r="AU39" i="22" s="1"/>
  <c r="AQ39" i="22"/>
  <c r="AR39" i="22" s="1"/>
  <c r="AM39" i="22"/>
  <c r="AN39" i="22" s="1"/>
  <c r="AI39" i="22"/>
  <c r="AJ39" i="22" s="1"/>
  <c r="AE39" i="22"/>
  <c r="AF39" i="22" s="1"/>
  <c r="AT38" i="22"/>
  <c r="AU38" i="22" s="1"/>
  <c r="AQ38" i="22"/>
  <c r="AR38" i="22" s="1"/>
  <c r="AM38" i="22"/>
  <c r="AN38" i="22" s="1"/>
  <c r="AI38" i="22"/>
  <c r="AJ38" i="22" s="1"/>
  <c r="AE38" i="22"/>
  <c r="AF38" i="22" s="1"/>
  <c r="AT37" i="22"/>
  <c r="AU37" i="22" s="1"/>
  <c r="AQ37" i="22"/>
  <c r="AR37" i="22" s="1"/>
  <c r="AM37" i="22"/>
  <c r="AN37" i="22" s="1"/>
  <c r="AI37" i="22"/>
  <c r="AJ37" i="22" s="1"/>
  <c r="AE37" i="22"/>
  <c r="AF37" i="22" s="1"/>
  <c r="AT36" i="22"/>
  <c r="AU36" i="22" s="1"/>
  <c r="AQ36" i="22"/>
  <c r="AR36" i="22" s="1"/>
  <c r="AM36" i="22"/>
  <c r="AN36" i="22" s="1"/>
  <c r="AI36" i="22"/>
  <c r="AJ36" i="22" s="1"/>
  <c r="AE36" i="22"/>
  <c r="AF36" i="22" s="1"/>
  <c r="AT35" i="22"/>
  <c r="AU35" i="22" s="1"/>
  <c r="AQ35" i="22"/>
  <c r="AR35" i="22" s="1"/>
  <c r="AM35" i="22"/>
  <c r="AN35" i="22" s="1"/>
  <c r="AI35" i="22"/>
  <c r="AJ35" i="22" s="1"/>
  <c r="AE35" i="22"/>
  <c r="AF35" i="22" s="1"/>
  <c r="AT34" i="22"/>
  <c r="AU34" i="22" s="1"/>
  <c r="AQ34" i="22"/>
  <c r="AR34" i="22" s="1"/>
  <c r="AM34" i="22"/>
  <c r="AN34" i="22" s="1"/>
  <c r="AI34" i="22"/>
  <c r="AJ34" i="22" s="1"/>
  <c r="AE34" i="22"/>
  <c r="AF34" i="22" s="1"/>
  <c r="AT33" i="22"/>
  <c r="AU33" i="22" s="1"/>
  <c r="AQ33" i="22"/>
  <c r="AR33" i="22" s="1"/>
  <c r="AM33" i="22"/>
  <c r="AN33" i="22" s="1"/>
  <c r="AI33" i="22"/>
  <c r="AJ33" i="22" s="1"/>
  <c r="AE33" i="22"/>
  <c r="AF33" i="22" s="1"/>
  <c r="AT32" i="22"/>
  <c r="AU32" i="22" s="1"/>
  <c r="AQ32" i="22"/>
  <c r="AR32" i="22" s="1"/>
  <c r="AM32" i="22"/>
  <c r="AN32" i="22" s="1"/>
  <c r="AI32" i="22"/>
  <c r="AJ32" i="22" s="1"/>
  <c r="AE32" i="22"/>
  <c r="AF32" i="22" s="1"/>
  <c r="AT31" i="22"/>
  <c r="AU31" i="22" s="1"/>
  <c r="AQ31" i="22"/>
  <c r="AR31" i="22" s="1"/>
  <c r="AM31" i="22"/>
  <c r="AN31" i="22" s="1"/>
  <c r="AI31" i="22"/>
  <c r="AJ31" i="22" s="1"/>
  <c r="AE31" i="22"/>
  <c r="AF31" i="22" s="1"/>
  <c r="AT30" i="22"/>
  <c r="AU30" i="22" s="1"/>
  <c r="AQ30" i="22"/>
  <c r="AR30" i="22" s="1"/>
  <c r="AM30" i="22"/>
  <c r="AN30" i="22" s="1"/>
  <c r="AI30" i="22"/>
  <c r="AJ30" i="22" s="1"/>
  <c r="AE30" i="22"/>
  <c r="AF30" i="22" s="1"/>
  <c r="AT29" i="22"/>
  <c r="AU29" i="22" s="1"/>
  <c r="AQ29" i="22"/>
  <c r="AR29" i="22" s="1"/>
  <c r="AM29" i="22"/>
  <c r="AN29" i="22" s="1"/>
  <c r="AI29" i="22"/>
  <c r="AJ29" i="22" s="1"/>
  <c r="AE29" i="22"/>
  <c r="AF29" i="22" s="1"/>
  <c r="AT28" i="22"/>
  <c r="AU28" i="22" s="1"/>
  <c r="AQ28" i="22"/>
  <c r="AR28" i="22" s="1"/>
  <c r="AM28" i="22"/>
  <c r="AN28" i="22" s="1"/>
  <c r="AI28" i="22"/>
  <c r="AJ28" i="22" s="1"/>
  <c r="AE28" i="22"/>
  <c r="AF28" i="22" s="1"/>
  <c r="AT27" i="22"/>
  <c r="AU27" i="22" s="1"/>
  <c r="AQ27" i="22"/>
  <c r="AR27" i="22" s="1"/>
  <c r="AM27" i="22"/>
  <c r="AN27" i="22" s="1"/>
  <c r="AI27" i="22"/>
  <c r="AJ27" i="22" s="1"/>
  <c r="AE27" i="22"/>
  <c r="AF27" i="22" s="1"/>
  <c r="AT26" i="22"/>
  <c r="AU26" i="22" s="1"/>
  <c r="AQ26" i="22"/>
  <c r="AR26" i="22" s="1"/>
  <c r="AM26" i="22"/>
  <c r="AN26" i="22" s="1"/>
  <c r="AI26" i="22"/>
  <c r="AJ26" i="22" s="1"/>
  <c r="AE26" i="22"/>
  <c r="AF26" i="22" s="1"/>
  <c r="AT25" i="22"/>
  <c r="AU25" i="22" s="1"/>
  <c r="AQ25" i="22"/>
  <c r="AR25" i="22" s="1"/>
  <c r="AM25" i="22"/>
  <c r="AN25" i="22" s="1"/>
  <c r="AI25" i="22"/>
  <c r="AJ25" i="22" s="1"/>
  <c r="AE25" i="22"/>
  <c r="AF25" i="22" s="1"/>
  <c r="AT24" i="22"/>
  <c r="AU24" i="22" s="1"/>
  <c r="AQ24" i="22"/>
  <c r="AR24" i="22" s="1"/>
  <c r="AM24" i="22"/>
  <c r="AN24" i="22" s="1"/>
  <c r="AI24" i="22"/>
  <c r="AJ24" i="22" s="1"/>
  <c r="AE24" i="22"/>
  <c r="AF24" i="22" s="1"/>
  <c r="AT23" i="22"/>
  <c r="AU23" i="22" s="1"/>
  <c r="AQ23" i="22"/>
  <c r="AR23" i="22" s="1"/>
  <c r="AM23" i="22"/>
  <c r="AN23" i="22" s="1"/>
  <c r="AI23" i="22"/>
  <c r="AJ23" i="22" s="1"/>
  <c r="AE23" i="22"/>
  <c r="AF23" i="22" s="1"/>
  <c r="AT22" i="22"/>
  <c r="AU22" i="22" s="1"/>
  <c r="AQ22" i="22"/>
  <c r="AR22" i="22" s="1"/>
  <c r="AM22" i="22"/>
  <c r="AN22" i="22" s="1"/>
  <c r="AI22" i="22"/>
  <c r="AJ22" i="22" s="1"/>
  <c r="AE22" i="22"/>
  <c r="AF22" i="22" s="1"/>
  <c r="AT21" i="22"/>
  <c r="AU21" i="22" s="1"/>
  <c r="AQ21" i="22"/>
  <c r="AR21" i="22" s="1"/>
  <c r="AM21" i="22"/>
  <c r="AN21" i="22" s="1"/>
  <c r="AI21" i="22"/>
  <c r="AJ21" i="22" s="1"/>
  <c r="AE21" i="22"/>
  <c r="AT20" i="22"/>
  <c r="AU20" i="22" s="1"/>
  <c r="AQ20" i="22"/>
  <c r="AR20" i="22" s="1"/>
  <c r="AM20" i="22"/>
  <c r="AN20" i="22" s="1"/>
  <c r="AI20" i="22"/>
  <c r="AJ20" i="22" s="1"/>
  <c r="AE20" i="22"/>
  <c r="AT19" i="22"/>
  <c r="AU19" i="22" s="1"/>
  <c r="AQ19" i="22"/>
  <c r="AR19" i="22" s="1"/>
  <c r="AM19" i="22"/>
  <c r="AN19" i="22" s="1"/>
  <c r="AI19" i="22"/>
  <c r="AJ19" i="22" s="1"/>
  <c r="AE19" i="22"/>
  <c r="AF19" i="22" s="1"/>
  <c r="AT18" i="22"/>
  <c r="AU18" i="22" s="1"/>
  <c r="AQ18" i="22"/>
  <c r="AR18" i="22" s="1"/>
  <c r="AM18" i="22"/>
  <c r="AN18" i="22" s="1"/>
  <c r="AI18" i="22"/>
  <c r="AJ18" i="22" s="1"/>
  <c r="AE18" i="22"/>
  <c r="AF18" i="22" s="1"/>
  <c r="AT17" i="22"/>
  <c r="AU17" i="22" s="1"/>
  <c r="AQ17" i="22"/>
  <c r="AR17" i="22" s="1"/>
  <c r="AM17" i="22"/>
  <c r="AN17" i="22" s="1"/>
  <c r="AI17" i="22"/>
  <c r="AJ17" i="22" s="1"/>
  <c r="AE17" i="22"/>
  <c r="AF17" i="22" s="1"/>
  <c r="AI16" i="22"/>
  <c r="AJ16" i="22" s="1"/>
  <c r="AI15" i="22"/>
  <c r="AJ15" i="22" s="1"/>
  <c r="AI14" i="22"/>
  <c r="AJ14" i="22" s="1"/>
  <c r="AI13" i="22"/>
  <c r="AJ13" i="22" s="1"/>
  <c r="AI12" i="22"/>
  <c r="AJ12" i="22" s="1"/>
  <c r="AI11" i="22"/>
  <c r="AJ11" i="22" s="1"/>
  <c r="AI10" i="22"/>
  <c r="AJ10" i="22" s="1"/>
  <c r="AI9" i="22"/>
  <c r="AJ9" i="22" s="1"/>
  <c r="AI8" i="22"/>
  <c r="AJ8" i="22" s="1"/>
  <c r="AI7" i="22"/>
  <c r="AJ7" i="22" s="1"/>
  <c r="AI6" i="22"/>
  <c r="AJ6" i="22" s="1"/>
  <c r="AI5" i="22"/>
  <c r="AJ5" i="22" s="1"/>
  <c r="AT16" i="22"/>
  <c r="AU16" i="22" s="1"/>
  <c r="AT15" i="22"/>
  <c r="AU15" i="22" s="1"/>
  <c r="AT14" i="22"/>
  <c r="AU14" i="22" s="1"/>
  <c r="AT13" i="22"/>
  <c r="AU13" i="22" s="1"/>
  <c r="AT12" i="22"/>
  <c r="AU12" i="22" s="1"/>
  <c r="AT11" i="22"/>
  <c r="AU11" i="22" s="1"/>
  <c r="AT10" i="22"/>
  <c r="AU10" i="22" s="1"/>
  <c r="AT9" i="22"/>
  <c r="AU9" i="22" s="1"/>
  <c r="AT8" i="22"/>
  <c r="AU8" i="22" s="1"/>
  <c r="AT7" i="22"/>
  <c r="AU7" i="22" s="1"/>
  <c r="AT6" i="22"/>
  <c r="AU6" i="22" s="1"/>
  <c r="AT5" i="22"/>
  <c r="AU5" i="22" s="1"/>
  <c r="AT4" i="22"/>
  <c r="AU4" i="22" s="1"/>
  <c r="AQ16" i="22"/>
  <c r="AR16" i="22" s="1"/>
  <c r="AQ15" i="22"/>
  <c r="AR15" i="22" s="1"/>
  <c r="AQ14" i="22"/>
  <c r="AR14" i="22" s="1"/>
  <c r="AQ13" i="22"/>
  <c r="AR13" i="22" s="1"/>
  <c r="AQ12" i="22"/>
  <c r="AR12" i="22" s="1"/>
  <c r="AQ11" i="22"/>
  <c r="AR11" i="22" s="1"/>
  <c r="AQ10" i="22"/>
  <c r="AR10" i="22" s="1"/>
  <c r="AQ9" i="22"/>
  <c r="AR9" i="22" s="1"/>
  <c r="AQ8" i="22"/>
  <c r="AR8" i="22" s="1"/>
  <c r="AQ7" i="22"/>
  <c r="AR7" i="22" s="1"/>
  <c r="AQ6" i="22"/>
  <c r="AR6" i="22" s="1"/>
  <c r="AQ5" i="22"/>
  <c r="AR5" i="22" s="1"/>
  <c r="AQ4" i="22"/>
  <c r="AR4" i="22" s="1"/>
  <c r="AM16" i="22"/>
  <c r="AN16" i="22" s="1"/>
  <c r="AM15" i="22"/>
  <c r="AN15" i="22" s="1"/>
  <c r="AM14" i="22"/>
  <c r="AN14" i="22" s="1"/>
  <c r="AM13" i="22"/>
  <c r="AN13" i="22" s="1"/>
  <c r="AM12" i="22"/>
  <c r="AN12" i="22" s="1"/>
  <c r="AM11" i="22"/>
  <c r="AN11" i="22" s="1"/>
  <c r="AM10" i="22"/>
  <c r="AN10" i="22" s="1"/>
  <c r="AM9" i="22"/>
  <c r="AN9" i="22" s="1"/>
  <c r="AM8" i="22"/>
  <c r="AN8" i="22" s="1"/>
  <c r="AM7" i="22"/>
  <c r="AN7" i="22" s="1"/>
  <c r="AM6" i="22"/>
  <c r="AN6" i="22" s="1"/>
  <c r="AM5" i="22"/>
  <c r="AN5" i="22" s="1"/>
  <c r="AM4" i="22"/>
  <c r="AN4" i="22" s="1"/>
  <c r="AI4" i="22"/>
  <c r="AJ4" i="22" s="1"/>
  <c r="AE16" i="22"/>
  <c r="AF16" i="22" s="1"/>
  <c r="AE15" i="22"/>
  <c r="AF15" i="22" s="1"/>
  <c r="AE14" i="22"/>
  <c r="AF14" i="22" s="1"/>
  <c r="AE13" i="22"/>
  <c r="AF13" i="22" s="1"/>
  <c r="AE12" i="22"/>
  <c r="AF12" i="22" s="1"/>
  <c r="AE11" i="22"/>
  <c r="AF11" i="22" s="1"/>
  <c r="AE10" i="22"/>
  <c r="AF10" i="22" s="1"/>
  <c r="AE9" i="22"/>
  <c r="AF9" i="22" s="1"/>
  <c r="AE8" i="22"/>
  <c r="AF8" i="22" s="1"/>
  <c r="AE7" i="22"/>
  <c r="AF7" i="22" s="1"/>
  <c r="AE6" i="22"/>
  <c r="AF6" i="22" s="1"/>
  <c r="F29" i="12" l="1"/>
  <c r="F48" i="12"/>
</calcChain>
</file>

<file path=xl/sharedStrings.xml><?xml version="1.0" encoding="utf-8"?>
<sst xmlns="http://schemas.openxmlformats.org/spreadsheetml/2006/main" count="1296" uniqueCount="451">
  <si>
    <t>PRIMER TRIMESTRE</t>
  </si>
  <si>
    <t>SEGUNDO TRIMESTRE</t>
  </si>
  <si>
    <t>TERCER TRIMESTRE</t>
  </si>
  <si>
    <t>CUARTO TRIMESTRE</t>
  </si>
  <si>
    <t>REFERENCIA</t>
  </si>
  <si>
    <t>Instructivo de llenado</t>
  </si>
  <si>
    <t xml:space="preserve">Secretaría de Gobierno </t>
  </si>
  <si>
    <t>Gobernabilidad y Gobernanza</t>
  </si>
  <si>
    <t>Anual</t>
  </si>
  <si>
    <t>DESCRIPCIÓN</t>
  </si>
  <si>
    <t>OBLIGATORIO</t>
  </si>
  <si>
    <t>SI (Dependiendo del trimestre a entregar)</t>
  </si>
  <si>
    <t>EJEMPLO</t>
  </si>
  <si>
    <t>100</t>
  </si>
  <si>
    <t>200</t>
  </si>
  <si>
    <t>150</t>
  </si>
  <si>
    <t>250</t>
  </si>
  <si>
    <t>50</t>
  </si>
  <si>
    <t xml:space="preserve">Verde </t>
  </si>
  <si>
    <t>50%</t>
  </si>
  <si>
    <t>Rojo</t>
  </si>
  <si>
    <t>70%</t>
  </si>
  <si>
    <t>Amarillo</t>
  </si>
  <si>
    <t>100%</t>
  </si>
  <si>
    <t>Medir porcentaje de solicitudes de asuntos y peticiones resueltas, con respecto de los focos de atención.</t>
  </si>
  <si>
    <t>Contribuir a establecer un vínculo permanente entre la sociedad civil y el gobierno, mediante el diálogo constructivo como herramienta fundamental para la concertación, con la finalidad de provenir y en su caso solucionar conflictos políticos, sociales, agrarios y religiosos bajo la perspectiva de género.</t>
  </si>
  <si>
    <t>Secretaría de Gobierno</t>
  </si>
  <si>
    <t>Ascendente</t>
  </si>
  <si>
    <t>70</t>
  </si>
  <si>
    <t>198</t>
  </si>
  <si>
    <t>--SRSG=Solicitudes Recibidas  a través del SG--SR=Solicitudes Resueltas</t>
  </si>
  <si>
    <t xml:space="preserve">INFORMACIÓN DEL PROGRAMA </t>
  </si>
  <si>
    <t>Igualdad de género</t>
  </si>
  <si>
    <t>Porcentaje, Solicitudes, Índice, etc.</t>
  </si>
  <si>
    <t>Nombre de la Unidad Presupuestal conforme al Catálogo de Entes</t>
  </si>
  <si>
    <t>Subsecretaría de Gobernación</t>
  </si>
  <si>
    <t xml:space="preserve">Tasa de variación del gasto de inversión programado </t>
  </si>
  <si>
    <t xml:space="preserve">Meta a alcanzar al final del ejercicio fiscal. </t>
  </si>
  <si>
    <t>Meta que se pretende alcanzar al primer trimestre</t>
  </si>
  <si>
    <t>Meta alcanzada al primer trimestre</t>
  </si>
  <si>
    <t>Porcentaje alcanzado respecto de  la meta programada al primer trimestre.</t>
  </si>
  <si>
    <t>Meta que se pretende alcanzar al segundo trimestre</t>
  </si>
  <si>
    <t>Porcentaje alcanzado respecto de  la meta programada al segundo trimestre.</t>
  </si>
  <si>
    <t>Meta que se pretende alcanzar al tercer trimestre</t>
  </si>
  <si>
    <t>Porcentaje alcanzado respecto de  la meta programada al tercer trimestre.</t>
  </si>
  <si>
    <t>Meta alcanzada acumulada al segundo trimestre</t>
  </si>
  <si>
    <t>Meta alcanzada acumulada al tercer trimestre</t>
  </si>
  <si>
    <t>Meta que se pretende alcanzar al cuarto trimestre</t>
  </si>
  <si>
    <t>Porcentaje alcanzado respecto de  la meta programada al cuarto trimestre.</t>
  </si>
  <si>
    <t>Meta alcanzada acumulada al cuarto trimestre</t>
  </si>
  <si>
    <t>Incluir los ajustes correspondientes a las metas, en caso de ser necesario.</t>
  </si>
  <si>
    <t>Deberá indicar el período que reporta según corresponda (1er trimestre, 2do trimestre, 3er trimestre, o 4to trimestre, respectivamente).</t>
  </si>
  <si>
    <t>Nombre de la Entidad Fiscalizada</t>
  </si>
  <si>
    <t>Secretaría de Gobierno del Estado de Hidalgo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</si>
  <si>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</si>
  <si>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</si>
  <si>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Estratégico</t>
  </si>
  <si>
    <t>Nivel del la Matriz de Indicadores para Resultados (MIR) para el indicador que se reporta: Fin, Propósito, Componente o Actividad</t>
  </si>
  <si>
    <t>Fin</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</si>
  <si>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</si>
  <si>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</si>
  <si>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</si>
  <si>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</si>
  <si>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</si>
  <si>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</si>
  <si>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</si>
  <si>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</si>
  <si>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Anexo Estadístico de Pobreza en México 2008-2018. Consejo Nacional de Evaluación de la Política de Desarrollo Social (CONEVAL). Bienal. Disponible en https://www.coneval.org.mx/Medicion/MP/Paginas/AE_pobreza_2018.aspx</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</si>
  <si>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</si>
  <si>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</si>
  <si>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</si>
  <si>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</si>
  <si>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Meta anual alcanzada.</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</si>
  <si>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</si>
  <si>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</si>
  <si>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</si>
  <si>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</si>
  <si>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</si>
  <si>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APE00345</t>
  </si>
  <si>
    <t>INDICADORES</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</si>
  <si>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</si>
  <si>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</si>
  <si>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</si>
  <si>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Nombre del programa presupuestario de acuerdo al catálogo Clasificación Programática</t>
  </si>
  <si>
    <t xml:space="preserve">Nombre de la Unidad Responsable conforme al Catálogo de Entes </t>
  </si>
  <si>
    <t>4to trimestre</t>
  </si>
  <si>
    <t xml:space="preserve">PSAPR=(SR/SRSG)*100 </t>
  </si>
  <si>
    <t>Entidad Fiscalizada</t>
  </si>
  <si>
    <t>Ejercicio Fiscal</t>
  </si>
  <si>
    <t xml:space="preserve">Periodo </t>
  </si>
  <si>
    <t>Programa Sectorial</t>
  </si>
  <si>
    <t>Programa Presupuestario</t>
  </si>
  <si>
    <t xml:space="preserve">Deberá indicar con número de cuatro dígitos (p. ej: 2024), el ejercicio fiscal al que corresponde la información. </t>
  </si>
  <si>
    <t>Texto</t>
  </si>
  <si>
    <t>Numérico</t>
  </si>
  <si>
    <t>Alfanumérico</t>
  </si>
  <si>
    <t>Porcentaje</t>
  </si>
  <si>
    <t>Si</t>
  </si>
  <si>
    <t>Unidad Responsable</t>
  </si>
  <si>
    <t>Unidad Presupuestal</t>
  </si>
  <si>
    <t>Nivel</t>
  </si>
  <si>
    <t>Resumen Narrativo</t>
  </si>
  <si>
    <t>Clave que identifica al indicador</t>
  </si>
  <si>
    <t>Nombre del indicador</t>
  </si>
  <si>
    <t>Método de cálculo</t>
  </si>
  <si>
    <t>Descripción de las variables</t>
  </si>
  <si>
    <t>Definición del indicador</t>
  </si>
  <si>
    <t>Tipo de indicador</t>
  </si>
  <si>
    <t>Dimensión</t>
  </si>
  <si>
    <t>Frecuencia de medición</t>
  </si>
  <si>
    <t>Línea base</t>
  </si>
  <si>
    <t>Año de la línea base</t>
  </si>
  <si>
    <t xml:space="preserve">Fuente de información </t>
  </si>
  <si>
    <t>Descripción de cada una de las siglas que componen la fórmula.</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</si>
  <si>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</si>
  <si>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</si>
  <si>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</si>
  <si>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</si>
  <si>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</si>
  <si>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</si>
  <si>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</si>
  <si>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Unidad de Medida con la cual se establecen las metas del indicador, debe guardar consistencia con el método de cálculo</t>
  </si>
  <si>
    <t xml:space="preserve">Meta programada </t>
  </si>
  <si>
    <t>Meta alcanzada</t>
  </si>
  <si>
    <t>Porcentaje alcanzado</t>
  </si>
  <si>
    <t>Semáforo</t>
  </si>
  <si>
    <t>Meta anual alcanzada</t>
  </si>
  <si>
    <t xml:space="preserve">Porcentaje de avance alcanzado </t>
  </si>
  <si>
    <t>DES01 Monitoreo de Indicadores para Resultados</t>
  </si>
  <si>
    <t>Clave de Identificación del Indicador conforme al Sistema Integrador de Ingresos, Programación, Presupuesto y Evaluación del Desempeño (SIIPPED) de la Secretaría de Hacienda, (Para el caso de Organismos Autónomos si no se cuenta con una clave, deberá asignarse una con la finalidad de identificar el indicador).</t>
  </si>
  <si>
    <t>Nombre del programa sectorial de acuerdo al catálogo Clasificación Programática (Para el caso de los Poderes Judicial y Legislativo conforme a su clasificador podría no aplicar).</t>
  </si>
  <si>
    <t>Acuerdo Transversal</t>
  </si>
  <si>
    <t>Descripción del Objetivo Transversal Si el indicador no está alineado poner "No Aplica"</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</si>
  <si>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</si>
  <si>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Presidencia Municipal de Francisco I. Madero</t>
  </si>
  <si>
    <r>
      <t>1</t>
    </r>
    <r>
      <rPr>
        <vertAlign val="superscript"/>
        <sz val="11"/>
        <color theme="1"/>
        <rFont val="Arial Narrow"/>
        <family val="2"/>
      </rPr>
      <t>er</t>
    </r>
    <r>
      <rPr>
        <sz val="11"/>
        <color theme="1"/>
        <rFont val="Arial Narrow"/>
        <family val="2"/>
      </rPr>
      <t xml:space="preserve"> trimestre</t>
    </r>
  </si>
  <si>
    <t>E- Prestación de Servicios Públicos</t>
  </si>
  <si>
    <t>Atención a la Ciudadanía</t>
  </si>
  <si>
    <t>Propósito</t>
  </si>
  <si>
    <t>Componente 1</t>
  </si>
  <si>
    <t>Actividad 1</t>
  </si>
  <si>
    <t>Componente 2</t>
  </si>
  <si>
    <t>Actividad 2</t>
  </si>
  <si>
    <t>Secretaría General Municipal</t>
  </si>
  <si>
    <t>Contribuir a la gobernanza y rendición de cuentas</t>
  </si>
  <si>
    <t>Óptima aplicación de procesos que coadyuven a la ejecución transparente de la gobernanza y rendición de cuentas en el Municipio.</t>
  </si>
  <si>
    <t>Monitorear que la información se proporcionada a la ciudadanía acerca de los avances y resoluciones abordadas en las sesiones de cabildo</t>
  </si>
  <si>
    <t>Controlar las solicitudes de los servicios o trámites municipales efectuados por órganos auxiliares</t>
  </si>
  <si>
    <t>Supervisar las solicitudes turnadas y atendidas de servicios y trámites municipales ingresadas por la ciudadanía</t>
  </si>
  <si>
    <t>Seguimiento a las solicitudes turnadas en rezago</t>
  </si>
  <si>
    <t>SGM-001</t>
  </si>
  <si>
    <t>SGM-002</t>
  </si>
  <si>
    <t>SGM-003</t>
  </si>
  <si>
    <t>SGM-004</t>
  </si>
  <si>
    <t>SGM-005</t>
  </si>
  <si>
    <t>SGM-006</t>
  </si>
  <si>
    <t>PORCENTAJE DE CONFIANZA POR PARTE DE LOS MADERNSES HACIA EL GOBIERNO MUNICIPAL</t>
  </si>
  <si>
    <t>CUMPLIMIENTO DE METAS DE LAS UNIDADES ADMINISTRATIVAS</t>
  </si>
  <si>
    <t>NÚMERO DE ACTAS DE SESIONES DE CABILDO CELEBRADAS QUE HAN SIDO PUBLICADAS</t>
  </si>
  <si>
    <t>PORCENTAJE DE SOLICITUDES INGRESADAS QUE SON ATENDIDAS</t>
  </si>
  <si>
    <t>PORCENTAJE DE SOLICITUDES TURNADAS A LAS UNIDADES ADMINISTRATIVAS</t>
  </si>
  <si>
    <t>PORCENTAJE DE SOLICITUDES QUE QUEDARON EN REZAGO</t>
  </si>
  <si>
    <t>(NMC/ TP)*100</t>
  </si>
  <si>
    <t>(MAPA / MAPV) * 100</t>
  </si>
  <si>
    <t>(SCC / SCP) * 100</t>
  </si>
  <si>
    <t>(STUA / SAUA) * 100</t>
  </si>
  <si>
    <t>(NST / NSR) * 100</t>
  </si>
  <si>
    <t>REFLEJA EL NÚMERO DE MADERENSES QUE PERCIBEN UN BUEN TRABAJO DEL GOBIERNO MUNICIPAL EN TURNO</t>
  </si>
  <si>
    <t>REFLEJA EL CUMPLIMIENTO DE LAS METAS DE CADA UNIDAD ADMINISTRATIVA</t>
  </si>
  <si>
    <t>MIDE EL NÚMERO DE ACTAS DE SESIONES DE CABILDO CELEBRADAS QUE HAN SIDO PUBLICADAS</t>
  </si>
  <si>
    <t xml:space="preserve">MIDE EL PORCENTAJE DE SOLICTUDES QUE SON INGRESADAS POR LOS ÓRGANOS AUXILIARES </t>
  </si>
  <si>
    <t>MIDE EL PORCENTAJE DE SOLICTUDES QUE SON TURNADAS A LAS DIFERENTES UNIDADES ADMINISTRATIVAS QUE QUEDARON EN REZAGO O NO LES DIERON SOLUCIÓN</t>
  </si>
  <si>
    <t>NMC= Número de Maderenses con Confianza                                             TP= Total de Población</t>
  </si>
  <si>
    <t>MAPA= Metas Alcanzadas Periodo Actual                                                 MAPV= Metas Alcanzadas Periodo Vencido</t>
  </si>
  <si>
    <t>SCC= Sesiones de Cabildo Celebradas                                               SCP= Sesiones de Cabildo Publicadas</t>
  </si>
  <si>
    <t>SI0A= Solicitudes Ingresadas por los Órganos Auxiliares                   SAUA= Solicitudes Atendidas por la Secretaria General</t>
  </si>
  <si>
    <t>(SIOA / SASG) * 100</t>
  </si>
  <si>
    <t>STUA= Solicitudes Turnadas a las Unidades Administrativas                                  SAUA= Solicitudes Atendidas por las Unidades Administrativas</t>
  </si>
  <si>
    <t>NST= Número de Solicitudes Turnadas                     NSR= Número de Solicitudes en Rezago</t>
  </si>
  <si>
    <t>1. Acuerdo para un Gobierno Cercano, Justo y Honesto con Paz Social</t>
  </si>
  <si>
    <t>Gestión</t>
  </si>
  <si>
    <t>Eficiencia</t>
  </si>
  <si>
    <t>MIDE EL PORCENTAJE DE SOLICITUDES QUE SON TURNADAS A LAS DIFERENTES UNIDADES ADMINISTRATIVAS</t>
  </si>
  <si>
    <t>No disponible</t>
  </si>
  <si>
    <t>Encuesta Municipal de Percepción y Censo INEGI 2020</t>
  </si>
  <si>
    <t>Informe Anual de Resultados Actual y Anterior</t>
  </si>
  <si>
    <t>Actas de Cabildo en PNT</t>
  </si>
  <si>
    <t>Archivo de Solicitudes Ingresadas por los Órganos Auxiliares y Archivo de Seguimiento de las Solicitudes Atendidas</t>
  </si>
  <si>
    <t>Archivo de Solicitudes Turnadas / Archivo de Seguimiento de las Solicitudes Atendidas</t>
  </si>
  <si>
    <t>Archivo de Solicitudes Turnadas / Archivo de Oficios Identificados que se quedaron en Rezago</t>
  </si>
  <si>
    <t>0 – 40%</t>
  </si>
  <si>
    <t>41 - 69%</t>
  </si>
  <si>
    <t>70 - 100%</t>
  </si>
  <si>
    <t>Componente 3</t>
  </si>
  <si>
    <t>Actividad 3</t>
  </si>
  <si>
    <t>Componente 4</t>
  </si>
  <si>
    <t>Actividad 4</t>
  </si>
  <si>
    <t>0 - 50%</t>
  </si>
  <si>
    <t>Trimestral</t>
  </si>
  <si>
    <t>Descendente</t>
  </si>
  <si>
    <t>Seguridad Pública y Tránisto Municipal</t>
  </si>
  <si>
    <t>Contribuir a la disminución del delito mediante el fortalecimiento del Estado de Fuerza.</t>
  </si>
  <si>
    <t>Los elementos que integran el Estado de Fuerza de  Francisco I. Madero, Hidalgo, se encuentran fortalecidos.</t>
  </si>
  <si>
    <t xml:space="preserve">
Estado de Fuerza 
capacitado
</t>
  </si>
  <si>
    <t>Validación de Cursos de Capacitación</t>
  </si>
  <si>
    <t>Evaluaciones de Control de Confianza realizadas</t>
  </si>
  <si>
    <t>Depuración del Estado de Fuerza</t>
  </si>
  <si>
    <t>Fortalecimiento al Estado de Fuerza Policial</t>
  </si>
  <si>
    <t>Evaluaciones de Capacidades realizadas</t>
  </si>
  <si>
    <t>Validación de Evaluaciones de competencias</t>
  </si>
  <si>
    <t>Porcentaje de la Prevalencia Delictiva</t>
  </si>
  <si>
    <t>Porcentaje del Estado de Fuerza con sueldos competitivos</t>
  </si>
  <si>
    <t>Porcentaje del Estado de Fuerza capacitado</t>
  </si>
  <si>
    <t>Porcentaje de cursos de capacitación validados ante el Sistema Nacional</t>
  </si>
  <si>
    <t>Porcentaje del Estado de Fuerza con controles de confianza aprobados</t>
  </si>
  <si>
    <t>Porcentaje del Estado de Fuerza depurado</t>
  </si>
  <si>
    <t>Porcentaje del Estado de Fuerza con evaluaciones</t>
  </si>
  <si>
    <t>Porcentaje evaluaciones validadas</t>
  </si>
  <si>
    <t xml:space="preserve">Encuesta Nacional de Victimización y Percepción sobre Seguridad Pública 
(ENVIPE)
(INEGI)
</t>
  </si>
  <si>
    <t>Avance del Fortalecimiento del Estado de Fuerza</t>
  </si>
  <si>
    <t>Cuaderno Estadístico de la SSP</t>
  </si>
  <si>
    <t>Reporte de validación de cursos</t>
  </si>
  <si>
    <t xml:space="preserve">Cuaderno Estadístico de la SSP
periodicidad mensual
</t>
  </si>
  <si>
    <t xml:space="preserve">Reporte de depuración del Estado de Fuerza </t>
  </si>
  <si>
    <t xml:space="preserve">Cuaderno Estadístico de la SSP
Periodicidad Mensual
</t>
  </si>
  <si>
    <t>Reporte de requisitos para evaluación.</t>
  </si>
  <si>
    <t>DSP –001</t>
  </si>
  <si>
    <t>DSP –002</t>
  </si>
  <si>
    <t>DSP –003</t>
  </si>
  <si>
    <t>DSP –004</t>
  </si>
  <si>
    <t>DSP –005</t>
  </si>
  <si>
    <t>DSP –006</t>
  </si>
  <si>
    <t>DSP –007</t>
  </si>
  <si>
    <t>DSP –008</t>
  </si>
  <si>
    <t>TPVD:(Envipe n / Envipe n-1) - 1</t>
  </si>
  <si>
    <t>Envipe n = Encuesta Nacional de Victimización y Percepción sobre Seguridad Pública del ejercicio                   Envipe n = Encuesta Nacional de Victimización y Percepción sobre Seguridad Pública del ejercicio anterior</t>
  </si>
  <si>
    <t xml:space="preserve">Medir la Tasa de prevalencia delictiva en el Municipio de Francisco I. Madero, Estado de Hidalgo.  </t>
  </si>
  <si>
    <t>0- 50%</t>
  </si>
  <si>
    <t>51 - 70%</t>
  </si>
  <si>
    <t>71 - 100%</t>
  </si>
  <si>
    <t>PEFSC:(NESC/TEF)*100</t>
  </si>
  <si>
    <t>NESC = Número de Elementos con Sueldos Competitivos                 TEF= Total del Estado de Fuerza</t>
  </si>
  <si>
    <t>Medir el Porcentaje del Estado de Fuerza con sueldos competitivos con respecto al Total del Estado de Fuerza de Hidalgo</t>
  </si>
  <si>
    <t>Medir el Porcentaje del Estado de Fuerza capacitado en el Municipio  con respecto a la totalidad del Estado de Fuerza</t>
  </si>
  <si>
    <t>PEFC=(NEC/TEF)*100</t>
  </si>
  <si>
    <t>NESC = Número de Elementos Capacitados               TEF= Total del Estado de Fuerza</t>
  </si>
  <si>
    <t>PCCV=(CCV/CCPI)*100</t>
  </si>
  <si>
    <t>CCV= Cursos de Capacitación Validados                         CCPI= Cursos de Capacitación Programados a Impartirse</t>
  </si>
  <si>
    <t>Medir el Porcentaje de cursos de capacitación validados ante el Sistema Nacional con respecto del total de cursos de capacitación programados a impartirse</t>
  </si>
  <si>
    <t>PEFCC=(NECCA/TEF)*100</t>
  </si>
  <si>
    <t>NECCA= Número de Elementos Capacitados con Controles de Confianza Aprobados                              TEF= Total del Estado de Fuerza</t>
  </si>
  <si>
    <t>Medir el Porcentaje del Estado de Fuerza con controles de confianza aprobados  con respecto a la totalidad del Estado de Fuerza</t>
  </si>
  <si>
    <t xml:space="preserve">Medir el Porcentaje Elementos depurados por no acreditación de examen de control y confianza </t>
  </si>
  <si>
    <t>PEFD= (NED/TEF)*100</t>
  </si>
  <si>
    <t>PEFD= Número de Elementos Depurados                             TEF= Total del Estado de Fuerza</t>
  </si>
  <si>
    <t>NECCA= Número de Elementos Depurados por no acreditación del Examen de Control y Confianza                             TEF= Total del Estado de Fuerza</t>
  </si>
  <si>
    <t>PEFDC=(NEDECC/TEF)*100</t>
  </si>
  <si>
    <t>Medir el Porcentaje del Estado de Fuerza con Evaluaciones respecto a la totalidad del Estado de Fuerza</t>
  </si>
  <si>
    <t>PEFE=(NEE/TEF)*100</t>
  </si>
  <si>
    <t>NEE= Número de Elementos con Evaluaciones de Desempeño                           TEF= Total del Estado de Fuerza</t>
  </si>
  <si>
    <t>2. Acuerdo para el Bienestar Social</t>
  </si>
  <si>
    <t>Atención a los Maderenses</t>
  </si>
  <si>
    <t>Salud</t>
  </si>
  <si>
    <t>GARANTIZAR UNA VIDA SANA Y PROMOVER EL BIENESTAR EN TODAS LAS EDADES</t>
  </si>
  <si>
    <t>AUMENTA LA ACCESIBILIDAD A SERVICIOS DE SALUD PARA ATENCIÓN DE NECESIDADES BÁSICAS.</t>
  </si>
  <si>
    <t>CONSULTA MÉDICA PARA PERSONAS NO DERECHOHABIENTES</t>
  </si>
  <si>
    <t>ATENCIÓN DE CONSULTA MÉDICA  DE CALIDAD A LA POBLACION NO DERECHOHABIENTE</t>
  </si>
  <si>
    <t>EMISIÓN DE DOCUMENTOS MÉDICO LEGALES</t>
  </si>
  <si>
    <t>EMISIÓN DE DOCUMENTOS MÉDICO LEGALES DEBIDAMENTE INTEGRADOS PARA LA POBLACIÓN QUE LOS SOLICITE</t>
  </si>
  <si>
    <t>FACILITAR EL ACCESO AL SERVICIO DE SALUD A LA POBLACÓN NO DERECHOHABIENTE</t>
  </si>
  <si>
    <t>IDENTIFICACIÓN DE LA POBLACIÓN NO DERECHOHABIENTE PARA SU ATENCIÓN</t>
  </si>
  <si>
    <t>NÚMERO DE HABITANTES DEL MUNICIPIO QUE RECIBEN ATENCIÓN EN SALUD</t>
  </si>
  <si>
    <t>REGISTRO DE ATENCIÓN A POBLACIÓN CON NECESIDADES BÁSICAS EN SALUD</t>
  </si>
  <si>
    <t>NÚMERO DE PACIENTES ATENDIDOS EN CONSULTA MÉDICA</t>
  </si>
  <si>
    <t>NÚMERO DE PACIENTES ATENDIDOS</t>
  </si>
  <si>
    <t>PACIENTES ATENDIDOS QUE SOLICITAN CERTIFICADO O DICTAMEN MÉDICO</t>
  </si>
  <si>
    <t>NUMERO DE CERTIFICADOS Y DICTAMENES MÉDICOS EMITIDOS</t>
  </si>
  <si>
    <t>NÚMERO DE MADERENSES CON ACCESO A LA SALUD</t>
  </si>
  <si>
    <t>NÚMERO DE MADERENSES QUE NO CUENTAN CON SERVICIOS DE SALUD</t>
  </si>
  <si>
    <t>PORCENTAJE DE RECAUDACIÓN DE SERVICIOS BRINDADOS</t>
  </si>
  <si>
    <t>NÚMERO DE CONSULTAS BRINDADAS</t>
  </si>
  <si>
    <t>INFORME ANUAL DE ACTIVIDADES</t>
  </si>
  <si>
    <t>PRODUCTIVIDAD DEL ÁREA: CONSULTA MÉDICA</t>
  </si>
  <si>
    <t>REPORTES TRIMESTRALES DE CONSULTA MÉDICA</t>
  </si>
  <si>
    <t>PRODUCTIVIDAD DEL ÁREA: DICTAMENES Y CERTIFICADOS</t>
  </si>
  <si>
    <t>REPORTES TRIMESTRALES DE CERTIFICADOS Y DICTAMENES MÉDICOS EMITIDOS</t>
  </si>
  <si>
    <t>CONTROL DE VISITAS</t>
  </si>
  <si>
    <t>ESTADISTICAS</t>
  </si>
  <si>
    <t xml:space="preserve">NOTAS DE LOS SERVICIOS
 BRINDADOS (FACTURAS)
</t>
  </si>
  <si>
    <t>REGISTRO DE CONSULTAS</t>
  </si>
  <si>
    <t>SPM- 001</t>
  </si>
  <si>
    <t>SPM- 002</t>
  </si>
  <si>
    <t>SPM- 003</t>
  </si>
  <si>
    <t>SPM- 004</t>
  </si>
  <si>
    <t>SPM- 005</t>
  </si>
  <si>
    <t>SPM- 006</t>
  </si>
  <si>
    <t>SPM- 007</t>
  </si>
  <si>
    <t>SPM- 008</t>
  </si>
  <si>
    <t>SPM- 009</t>
  </si>
  <si>
    <t>SPM- 010</t>
  </si>
  <si>
    <t>NPRAS= NÚMERO DE PERSONAS QUE RECIBIERON ATENCIÓN EN SALUD EN EL EJERCICIO FISCAL                         NPRAS= NÚMERO DE PERSONAS QUE RECIBIERON ATENCIÓN EN SALUD EN EL EJERCICIO FISCAL ANTERIOR</t>
  </si>
  <si>
    <t xml:space="preserve">MIDE EL NÚMERO DE PERSONAS SIN DERECHOHABIENCIA 
QUE RECIBIERON ATENCIÓN EN SALUD EN EL EJERCICIO FISCAL, CON EL PROPÓSITO DE AUMENTAR LA ACCESIBILIDAD A LOS SERVICIOS BÁSICOS DE SALUD.
</t>
  </si>
  <si>
    <t>MIDE EL NÚMERO DE PERSONAS SIN DERECHOHABIENCIA QUE SE REGISTRAN AL RECIBIR UNA ATENCIÓN BÁSICA EN SALUD.</t>
  </si>
  <si>
    <t>MIDE EL NÚMERO DE PERSONAS NO DERECHOAHABIENTES ATENDIDAS EN CONSULTA MÉDICA.</t>
  </si>
  <si>
    <t>NPACM 2023= NÚMERO DE PERSONAS QUE RECIBIERON ATENCIÓN EN CERTIFICADOS MÉDICOS EN EL EJERCICIO FISCAL                                                           NPACM 2023= NÚMERO DE PERSONAS QUE RECIBIERON ATENCIÓN EN CERTIFICADOS MÉDICOS EN EL EJERCICIO FISCAL ANTERIOR</t>
  </si>
  <si>
    <t xml:space="preserve">MIDE EL NÚMERO DE POBLACIÓN SIN DERECHOHABIENCIA ATENDIDA EN CERTIFICADOS MÉDICOS DE CALIDAD
 EN EL EJERCICIO FISCAL.
</t>
  </si>
  <si>
    <t>MIDE EL PORCENTAJE DE EMISIÓN DE DOCUMENTOS MÉDICO LEGALES A POBLACIÓN NO DERECHOHABIENTE</t>
  </si>
  <si>
    <t>ROJO</t>
  </si>
  <si>
    <t>MIDE EL NÚMERO DE PERSONAS SIN DERECHOHABIENCIA A QUIENES SE EMITIERON DICTÁMENES MÉDICO LEGALES DEBIDAMENTE INTEGRADOS.</t>
  </si>
  <si>
    <t>MIDE EL NÚMERO DE MADERENSES QUE TIENEN ACCESO A LA SALUD</t>
  </si>
  <si>
    <t>MIDE EL NÚMERO DE PERSONAS SIN DERECHOHABIENCIA EN EL MUNICIPIO</t>
  </si>
  <si>
    <t>REFLEJA EL PORCENTAJE DE RECAUDACIÓN DE LOS SERVICIOS BRINDADOS, EN CUANTO A SALUD</t>
  </si>
  <si>
    <t>REFLEJA EL NÚMERO DE CONSULTAS BRINDADAS</t>
  </si>
  <si>
    <t>F- Promoción y Fomento</t>
  </si>
  <si>
    <t>Promoción de Actividades Culturales y Educativas</t>
  </si>
  <si>
    <t>Educación y Cultura</t>
  </si>
  <si>
    <t>Contar con presupuesto para realizar actividades eficientes y buena calidad en la oferta de programas culturales y educativos</t>
  </si>
  <si>
    <t xml:space="preserve">Realizar actividades, talleres y presentaciones, para incentivar la cultura en el municipio de Francisco I. Madero  </t>
  </si>
  <si>
    <t>Organizar actividades culturales</t>
  </si>
  <si>
    <t>Equipamiento suficiente en materiales y suministros.</t>
  </si>
  <si>
    <t>Realizar eventos educativos</t>
  </si>
  <si>
    <t>Apoyo idóneo en materiales y suministros en gastos de orden social y cultural</t>
  </si>
  <si>
    <t>Catalogo suficiente de oferta de talleres artísticos</t>
  </si>
  <si>
    <t>Tener capacitado el personal que impartirá los talleres y contar con material</t>
  </si>
  <si>
    <t>Organizar y realizar presentaciones artísticas</t>
  </si>
  <si>
    <t>Apoyo en materiales y humanos en la ejecución de las presentaciones artísticas</t>
  </si>
  <si>
    <t>Número de actividades eficientes</t>
  </si>
  <si>
    <t>Número de actividades, talleres y presentaciones</t>
  </si>
  <si>
    <t>Número de actividades culturales</t>
  </si>
  <si>
    <t>Número de solicitudes</t>
  </si>
  <si>
    <t>Número de actividades educativas</t>
  </si>
  <si>
    <t>Número de talleres</t>
  </si>
  <si>
    <t>Número de capacitaciones para impartir talleres</t>
  </si>
  <si>
    <t>Número de presentaciones</t>
  </si>
  <si>
    <t xml:space="preserve">Número de alcance en Redes sociales
</t>
  </si>
  <si>
    <t>Justificación de las actividades</t>
  </si>
  <si>
    <t>Solicitudes</t>
  </si>
  <si>
    <t>Facturas</t>
  </si>
  <si>
    <t>Comprobación de los Eventos</t>
  </si>
  <si>
    <t>Cronograma de Actividades</t>
  </si>
  <si>
    <t>Lista de Asistencia</t>
  </si>
  <si>
    <t>Convocatorias</t>
  </si>
  <si>
    <t>Lista de inscritos a cada taller</t>
  </si>
  <si>
    <t xml:space="preserve">Agenda artística </t>
  </si>
  <si>
    <t>Página Oficial de Facebook de la Dirección de Educación y Cultura</t>
  </si>
  <si>
    <t>DEC - 001</t>
  </si>
  <si>
    <t>DEC - 002</t>
  </si>
  <si>
    <t>DEC - 003</t>
  </si>
  <si>
    <t>DEC - 004</t>
  </si>
  <si>
    <t>DEC - 005</t>
  </si>
  <si>
    <t>DEC - 006</t>
  </si>
  <si>
    <t>DEC - 007</t>
  </si>
  <si>
    <t>DEC - 008</t>
  </si>
  <si>
    <t>DEC - 009</t>
  </si>
  <si>
    <t>DEC - 010</t>
  </si>
  <si>
    <t>(NPRAS 2024 / NPRAS 2023)*100</t>
  </si>
  <si>
    <t>(NPRRAS 2024 / NPRRAS 2023)*100</t>
  </si>
  <si>
    <t>(NPRCM 2024 / NPRCM 2023)*100</t>
  </si>
  <si>
    <t>(NPACM 2024 / NPACM 2023)*100</t>
  </si>
  <si>
    <t>(NPECDM 2024 / NPECDM 2023)*100</t>
  </si>
  <si>
    <t>(NPEDM 2024 / NPEDM 2023)*100</t>
  </si>
  <si>
    <t>(NMAS 2024 / NMAS 2023)*100</t>
  </si>
  <si>
    <t>(NPNSS 2024 / NPNSS 2023)*100</t>
  </si>
  <si>
    <t>(PRSB 2024 / PRSB 2023)*100</t>
  </si>
  <si>
    <t>(NCB 2024 / NCB 2023)*100</t>
  </si>
  <si>
    <t xml:space="preserve">(NAE 2024 ÷ NAE 2023)*100  </t>
  </si>
  <si>
    <t>NPRRAS 2024=NÚMERO DE PEROSNAS REGISTRADAS QUE RECIBIERON ATENCIÓN EN SALUD EN EL EJERCICIO FISCAL                              NPRRAS 2023= NÚMERO DE PEROSNAS REGISTRADAS QUE RECIBIERON ATENCIÓN EN SALUD EN EL EJERCICIO FISCAL ANTERIOR</t>
  </si>
  <si>
    <t>NPRCM 2024= NÚMERO DE PERSONAS QUE RECIBIERON CONSULTA MÉDICA EN EL EJERCICIO FISCAL                               NPRCM 2023= NÚMERO DE PERSONAS QUE RECIBIERON CONSULTA MÉDICA EN EL EJERCICIO FISCAL ANTERIOR</t>
  </si>
  <si>
    <t>NPECDM 2024= NÚMERO DE PERSONAS A QUIENES SE EMITIO CERTIFICADO O DICTAMEN MÉDICO EN EL EJERCCIO FISCAL                                            NPECDM 2023= NÚMERO DE PERSONAS A QUIENES SE EMITIO CERTIFICADO O DICTAMEN MÉDICO EN EL EJERCCIO FISCAL ANTERIOR</t>
  </si>
  <si>
    <t>NPEDM 2024= NÚMERO DE PERSONAS A QUIENES SE EMITIÓ DICTAMEN MÉDICO 2023                                                                             NPEDM 2023= NÚMERO DE PERSONAS A QUIENES SE EMITIÓ DICTAMEN MÉDICO 2023</t>
  </si>
  <si>
    <t xml:space="preserve">NMAS 2024= NÚMERO DE MADERENSES CON ACCESO A LA SALUD 2024                                     NMAS 2023= NÚMERO DE MADERENSES CON ACCESO A LA SALUD 2023                                                       </t>
  </si>
  <si>
    <t>NPNSS 2024= NÚMERO DE PERSONAS QUE NO CUENTAN CON SERVICIOS A LA SALUD 2024                                                                                                                             NPNSS 2023= NÚMERO DE PERSONAS QUE NO CUENTAN CON SERVICIOS A LA SALUD 2023</t>
  </si>
  <si>
    <t xml:space="preserve">PRSB 2024 = PORCENTAJE DE RECAUDACIÓN DE LOS SERVICIOS BRINDADOS 2024                                                     PRSB 2023 = PORCENTAJE DE RECAUDACIÓN DE LOS SERVICIOS BRINDADOS 2023                                                                 </t>
  </si>
  <si>
    <t>NCB 2024= NÚMERO DE CONSULTAS BRINDADAS 2024                                                                 NCB 2023= NÚMERO DE CONSULTAS BRINDADAS 2023</t>
  </si>
  <si>
    <t>NAE 2024= Número de Actividades Eficientes 2024                                        NAE 2023= Número de Actividades Eficientes 2023</t>
  </si>
  <si>
    <t>Refleja el número total de actividades eficientes en la Dirección de Educación y Cultura</t>
  </si>
  <si>
    <t xml:space="preserve">Anual </t>
  </si>
  <si>
    <t>51 - 80%</t>
  </si>
  <si>
    <t>81 - 100%</t>
  </si>
  <si>
    <t xml:space="preserve">Refleja el número de actividades, talleres y presentaciones </t>
  </si>
  <si>
    <t xml:space="preserve">(NA 2023 ÷ NA 2024)*100  </t>
  </si>
  <si>
    <t>NAE 2024= Número de Actividades 2024                                        NAE 2023= Número de Actividades 2023</t>
  </si>
  <si>
    <t xml:space="preserve">(NAC2023 ÷ NAC2024)*100  </t>
  </si>
  <si>
    <t>NAE 2024= Número de Actividades Culturales 2024                                        NAE 2023= Número de Actividades Culturales 2023</t>
  </si>
  <si>
    <t xml:space="preserve">Refleja el número de actividades culturales </t>
  </si>
  <si>
    <t>Refleja la eficiencia con la que se da respuesta a las solicitudes en comparación con el año anterior</t>
  </si>
  <si>
    <t xml:space="preserve">(NS2023 ÷ NS2024)*100  </t>
  </si>
  <si>
    <t>NS 2024= Número de Solicitudes 2024                                        NAE 2023= Número de Solicitudes 2023</t>
  </si>
  <si>
    <t xml:space="preserve">(NEE 2023 ÷ NEE 2024)*100  </t>
  </si>
  <si>
    <t>NEE 2024= Número de Eventos Educativos 2024                                        NEE 2023= Número de Eventos Educativos 2023</t>
  </si>
  <si>
    <t>Refleja el número de eventos educativos</t>
  </si>
  <si>
    <t xml:space="preserve">(NSAC2023 ÷ NSAC 2024)*100  </t>
  </si>
  <si>
    <t>NSAC 2024= Número de Solicitudes en Actividades Cívicas 2024                                        NSAC 2023= Número de Solicitudes en Actividades Cívicas 2023</t>
  </si>
  <si>
    <t xml:space="preserve">(NT 2023 ÷ NT 2024)*100  </t>
  </si>
  <si>
    <t>Refleja el número de oferta de talleres</t>
  </si>
  <si>
    <t>NT 2024= Número de Talleres 2024                                        NT 2023= Número de Talleres 2023</t>
  </si>
  <si>
    <t>Refleja el número de capacitaciones que reciben los servidores públicos del área de Educación y Cultura para impartir talleres.</t>
  </si>
  <si>
    <t>NC 2024= Número de Capacitaciones 2024                                        NT 2023= Número de Capacitaciones 2023</t>
  </si>
  <si>
    <t xml:space="preserve">(NC 2023 ÷ NC 2024)*100  </t>
  </si>
  <si>
    <t xml:space="preserve">NPA 2023 ÷ NPA 2024  </t>
  </si>
  <si>
    <t>Refleja el número de alcance en redes sociales</t>
  </si>
  <si>
    <t>(NARS 2023 ÷ NARS 2024)*100</t>
  </si>
  <si>
    <t>NARS 2024= Número de Alcance en Redes Sociales 2024                                        NARS2023= Número de Alcance en Redes Sociales 2023</t>
  </si>
  <si>
    <t>NPA 2024= Número de Presentaciones Artísticas 2024                                        NPA 2023= Número de Presentaciones Artísticas 2023</t>
  </si>
  <si>
    <t>K- Proyectos de Inversión</t>
  </si>
  <si>
    <t>Ejecución de Obras Públicas</t>
  </si>
  <si>
    <t>Obras Públicas</t>
  </si>
  <si>
    <t>REALIZAR OBRA PÚBLICA DE CALIDAD TENIENDO UN MUNICIPIO CON SOSTENIBILIDAD.</t>
  </si>
  <si>
    <t>LA POBLACIÓN RECIBE OBRA DE INFRAESTRUCTURA BÁSICA Y DE URBANIZACIÓN DE CALIDAD.</t>
  </si>
  <si>
    <t>PRESUPUESTO GESTIONADO</t>
  </si>
  <si>
    <t>GESTIONES REALIZADAS</t>
  </si>
  <si>
    <t>EJECUCIÓN DE OBRA EN TIEMPO Y FORMA.</t>
  </si>
  <si>
    <t>BUENA PLANEACIÓN DE OBRAS.</t>
  </si>
  <si>
    <t>MFIM/DOP/F/01</t>
  </si>
  <si>
    <t>MFIM/DOP/F/02</t>
  </si>
  <si>
    <t>MFIM/DOP/F/03</t>
  </si>
  <si>
    <t>MFIM/DOP/F/04</t>
  </si>
  <si>
    <t>MFIM/DOP/F/05</t>
  </si>
  <si>
    <t>MFIM/DOP/F/06</t>
  </si>
  <si>
    <t>AVANCE EN EJECUCIÓN DE OBRA</t>
  </si>
  <si>
    <t>OBRA EJECUTADA A BENEFICIARIOS DIRECTOS.</t>
  </si>
  <si>
    <t>RECURSO DISPONIBLE.</t>
  </si>
  <si>
    <t>RESULTADOS OBTENIDOS.</t>
  </si>
  <si>
    <t>ENTREGA DE OBRA A BENEFICIARIOS.</t>
  </si>
  <si>
    <t>OFICIOS DE AUTORIZACIÓN DE OBRA EN TIEMPO Y FORMA.</t>
  </si>
  <si>
    <t>MATRIZ DE INVERSIÓN DE OBRA PÚBLICA SOBRE OBRA PÚBLICA EJECUTADA.</t>
  </si>
  <si>
    <t>SOLICITUDES DE OBRA SOBRE ACTAS DE ENTREGA-RECEPCIÓN.</t>
  </si>
  <si>
    <t>OFICIOS DE SOLICITUD DE RECURSOS PARA OBRA.</t>
  </si>
  <si>
    <t>LISTAS DE ASISTENCIA, ACUERDOS.</t>
  </si>
  <si>
    <t>TIEMPO PROGRAMADO SOBRE TIEMPO EJECUTADO.</t>
  </si>
  <si>
    <t>EXPEDIENTES VALIDADOS, PROCEDIMIENTOS DE ADJUDICACIÓN Y CONTRATOS DE OBRA.</t>
  </si>
  <si>
    <t>3. Acuerdo para el Desarrollo Económico Próspero y Dinámico</t>
  </si>
  <si>
    <t>N O P/N O E (100)</t>
  </si>
  <si>
    <t xml:space="preserve">MIDE LA EFICIENCIA EN LA EJECUCIÓN DE OBRA PARA LA POBLACIÓN </t>
  </si>
  <si>
    <t>N O S/N O E (100)</t>
  </si>
  <si>
    <t>NOP = NÚMERO DE OBRAS PLANEADAS                  NOE = NÚMERO DE OBRAS EJECUTADAS</t>
  </si>
  <si>
    <t>NOP = NÚMERO DE OBRAS SOLICITADAS                  NOE = NÚMERO DE OBRAS EJECUTADAS</t>
  </si>
  <si>
    <t>MIDE LA TERMINACIÓN DE OBRA PÚBLICA ENTREGADA A BENEFICIARIOS DEL MUNICIPIO DE FRANCISCO I. MADERO.</t>
  </si>
  <si>
    <t>R A/E T</t>
  </si>
  <si>
    <t>RA = RECURSO AUTORIZADO                ET= EXPEDIENTES TÉCNICOS</t>
  </si>
  <si>
    <t>MIDE EL RECURSO CON EL QUE CUENTA EL MUNICIPIO PARA LA EJECUCIÓN DE OBRA PÚBLICA.</t>
  </si>
  <si>
    <t>Pesos</t>
  </si>
  <si>
    <t>OP/ OE (100)</t>
  </si>
  <si>
    <t>OP= OBRAS PLANEADAS                               OE= OBRAS EJECUTADAS</t>
  </si>
  <si>
    <t>MIDE LOS RESULTADOS QUE EL MUNICIPIO DE FRANCISCO I. MADERO OBTIENE EN OBRA PÚBLICA.</t>
  </si>
  <si>
    <t>O P R/O P E</t>
  </si>
  <si>
    <t>OP= OBRAS PÚBLICA PROGRAMADA                              OE= OBRAS PÚBLICA EJECUTADA</t>
  </si>
  <si>
    <t>MIDE LAS OBRAS ENTREGADAS A BENEFICIARIOS EN EL MUNICIPIO DE FRANCISCO I. MADERO.</t>
  </si>
  <si>
    <t>OP= OBRAS PLANEADAS                           OA= OFICIOS DE AUTORIZACIÓN</t>
  </si>
  <si>
    <t>MIDE EL NUMERO DE OFICIOS DE AUTORIZACIÓN DE PARA LA EJECUCIÓN DE OBRA PÚBLICA.</t>
  </si>
  <si>
    <t>OP / OA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</si>
</sst>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2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vertAlign val="superscript"/>
      <sz val="11"/>
      <color theme="1"/>
      <name val="Arial Narrow"/>
      <family val="2"/>
    </font>
    <font>
      <sz val="11"/>
      <color indexed="8"/>
      <name val="Arial Narrow"/>
      <family val="2"/>
    </font>
    <font>
      <sz val="8"/>
      <color rgb="FF000000"/>
      <name val="Arial Narrow"/>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100">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49" fontId="10" fillId="0" borderId="2" xfId="8" applyNumberFormat="1" applyFont="1" applyFill="1" applyBorder="1" applyAlignment="1">
      <alignment horizontal="center" vertical="center" wrapText="1"/>
    </xf>
    <xf numFmtId="0" fontId="13" fillId="0" borderId="2" xfId="0" applyFont="1" applyBorder="1" applyAlignment="1">
      <alignment horizontal="center" vertical="center"/>
    </xf>
    <xf numFmtId="0" fontId="10" fillId="2" borderId="2" xfId="8" applyFont="1" applyBorder="1" applyAlignment="1">
      <alignment horizontal="center" vertical="center" wrapText="1"/>
    </xf>
    <xf numFmtId="49" fontId="10" fillId="2" borderId="2" xfId="8"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wrapText="1"/>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49" fontId="18" fillId="3" borderId="2" xfId="2" applyNumberFormat="1" applyFont="1" applyFill="1" applyBorder="1" applyAlignment="1">
      <alignment horizontal="left" vertic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9" fontId="13" fillId="0" borderId="2" xfId="7" applyFont="1" applyBorder="1" applyAlignment="1">
      <alignment horizontal="center"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6" borderId="2" xfId="2" applyNumberFormat="1" applyFont="1" applyFill="1" applyBorder="1" applyAlignment="1">
      <alignment horizontal="center" vertical="center" wrapText="1"/>
    </xf>
    <xf numFmtId="49" fontId="18" fillId="3"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3" borderId="2" xfId="2" applyNumberFormat="1" applyFont="1" applyFill="1" applyBorder="1" applyAlignment="1">
      <alignment horizontal="center" vertical="center" wrapText="1"/>
    </xf>
    <xf numFmtId="10" fontId="13" fillId="12" borderId="2" xfId="7"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10" fontId="13" fillId="0" borderId="2" xfId="7" applyNumberFormat="1" applyFont="1" applyBorder="1" applyAlignment="1">
      <alignment horizontal="center" vertical="center" wrapText="1"/>
    </xf>
    <xf numFmtId="2" fontId="18" fillId="6" borderId="2" xfId="2" applyNumberFormat="1" applyFont="1" applyFill="1" applyBorder="1" applyAlignment="1">
      <alignment horizontal="left" vertical="center" wrapText="1"/>
    </xf>
    <xf numFmtId="0" fontId="6" fillId="5" borderId="4" xfId="0" applyFont="1" applyFill="1" applyBorder="1" applyAlignment="1">
      <alignment horizontal="left"/>
    </xf>
    <xf numFmtId="49" fontId="18" fillId="7" borderId="2" xfId="2" applyNumberFormat="1" applyFont="1" applyFill="1" applyBorder="1" applyAlignment="1">
      <alignment horizontal="left" vertical="center" wrapText="1"/>
    </xf>
    <xf numFmtId="0" fontId="13" fillId="0" borderId="0" xfId="0" applyFont="1" applyAlignment="1">
      <alignment horizontal="left"/>
    </xf>
    <xf numFmtId="0" fontId="0" fillId="15" borderId="1" xfId="0" applyFill="1" applyBorder="1"/>
    <xf numFmtId="0" fontId="20" fillId="15" borderId="1" xfId="0" applyFont="1" applyFill="1" applyBorder="1" applyAlignment="1">
      <alignment vertical="center"/>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10" fillId="0" borderId="2" xfId="0" applyFont="1" applyBorder="1" applyAlignment="1">
      <alignment horizontal="center" vertical="center" wrapText="1"/>
    </xf>
    <xf numFmtId="0" fontId="22" fillId="2" borderId="8" xfId="0" applyFont="1" applyFill="1" applyBorder="1" applyAlignment="1">
      <alignment horizontal="center" vertical="center" wrapText="1"/>
    </xf>
    <xf numFmtId="164" fontId="23"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2" xfId="3" applyNumberFormat="1" applyFont="1" applyBorder="1" applyAlignment="1">
      <alignment horizontal="center" vertical="center" wrapText="1"/>
    </xf>
    <xf numFmtId="0" fontId="5" fillId="0" borderId="2" xfId="0" applyFont="1" applyBorder="1" applyAlignment="1">
      <alignment horizontal="left" vertical="center" wrapText="1"/>
    </xf>
    <xf numFmtId="0" fontId="23" fillId="0" borderId="2" xfId="0" applyFont="1" applyBorder="1" applyAlignment="1">
      <alignment horizontal="left" vertical="center" wrapText="1"/>
    </xf>
    <xf numFmtId="1" fontId="13" fillId="0" borderId="2" xfId="3" applyNumberFormat="1" applyFont="1" applyBorder="1" applyAlignment="1">
      <alignment horizontal="center" vertical="center" wrapText="1"/>
    </xf>
    <xf numFmtId="0" fontId="13" fillId="0" borderId="2" xfId="0" applyFont="1" applyBorder="1" applyAlignment="1">
      <alignment horizontal="left" vertical="center" wrapText="1"/>
    </xf>
    <xf numFmtId="9" fontId="13" fillId="12" borderId="2" xfId="0" applyNumberFormat="1" applyFont="1" applyFill="1" applyBorder="1" applyAlignment="1">
      <alignment horizontal="center" vertical="center" wrapText="1"/>
    </xf>
    <xf numFmtId="0" fontId="13" fillId="0" borderId="0" xfId="0" applyFont="1" applyAlignment="1">
      <alignment horizontal="center" vertical="center" wrapText="1"/>
    </xf>
    <xf numFmtId="2" fontId="17" fillId="0" borderId="2" xfId="3" applyNumberFormat="1" applyFont="1" applyBorder="1" applyAlignment="1">
      <alignment horizontal="center" vertical="center" wrapText="1"/>
    </xf>
    <xf numFmtId="0" fontId="13" fillId="0" borderId="0" xfId="0" applyFont="1" applyAlignment="1">
      <alignment horizontal="center" vertical="center"/>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2" xfId="2" applyFont="1" applyFill="1" applyBorder="1" applyAlignment="1">
      <alignment horizontal="center" vertical="center" wrapText="1"/>
    </xf>
    <xf numFmtId="0" fontId="15" fillId="11" borderId="2"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2" xfId="2" applyFont="1" applyFill="1" applyBorder="1" applyAlignment="1">
      <alignment horizontal="center" vertical="center" wrapText="1"/>
    </xf>
    <xf numFmtId="0" fontId="15" fillId="9" borderId="2"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0" fontId="22" fillId="2" borderId="2" xfId="0" applyFont="1" applyFill="1" applyBorder="1" applyAlignment="1">
      <alignment horizontal="center" vertical="center" wrapText="1"/>
    </xf>
  </cellXfs>
  <cellStyles count="24">
    <cellStyle name="Millares" xfId="1" builtinId="3" customBuiltin="1"/>
    <cellStyle name="Millares 2" xfId="4"/>
    <cellStyle name="Millares 3" xfId="19"/>
    <cellStyle name="Millares 4" xfId="23"/>
    <cellStyle name="Moneda 2" xfId="5"/>
    <cellStyle name="Normal" xfId="0" builtinId="0" customBuiltin="1"/>
    <cellStyle name="Normal 2" xfId="3"/>
    <cellStyle name="Normal 2 2" xfId="10"/>
    <cellStyle name="Normal 2 3" xfId="12"/>
    <cellStyle name="Normal 2 4" xfId="18"/>
    <cellStyle name="Normal 3" xfId="6"/>
    <cellStyle name="Normal 4" xfId="8"/>
    <cellStyle name="Normal 4 2" xfId="2"/>
    <cellStyle name="Normal 4 2 2" xfId="9"/>
    <cellStyle name="Normal 4 2 3" xfId="13"/>
    <cellStyle name="Normal 4 2 4" xfId="20"/>
    <cellStyle name="Normal 4 3" xfId="21"/>
    <cellStyle name="Normal 5" xfId="11"/>
    <cellStyle name="Normal 6" xfId="15"/>
    <cellStyle name="Normal 7" xfId="16"/>
    <cellStyle name="Normal 8" xfId="17"/>
    <cellStyle name="Normal 9" xfId="22"/>
    <cellStyle name="Porcentaje" xfId="7" builtinId="5" customBuiltin="1"/>
    <cellStyle name="Porcentaje 2" xfId="14"/>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152401</xdr:colOff>
      <xdr:row>0</xdr:row>
      <xdr:rowOff>675597</xdr:rowOff>
    </xdr:to>
    <xdr:pic>
      <xdr:nvPicPr>
        <xdr:cNvPr id="2" name="Imagen 1" descr="Logo">
          <a:extLst>
            <a:ext uri="{FF2B5EF4-FFF2-40B4-BE49-F238E27FC236}">
              <a16:creationId xmlns:a16="http://schemas.microsoft.com/office/drawing/2014/main" id="{FB39DAE9-6D62-493C-A511-B868CDACA2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371600" cy="675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43"/>
  <sheetViews>
    <sheetView tabSelected="1" topLeftCell="F1" zoomScale="87" zoomScaleNormal="87" workbookViewId="0">
      <selection activeCell="M48" sqref="M48"/>
    </sheetView>
  </sheetViews>
  <sheetFormatPr baseColWidth="10" defaultRowHeight="15" x14ac:dyDescent="0.25"/>
  <cols>
    <col min="1" max="1" width="17.7109375" customWidth="1"/>
    <col min="2" max="2" width="8.28515625" customWidth="1"/>
    <col min="3" max="3" width="9.85546875" customWidth="1"/>
    <col min="4" max="4" width="12.85546875" customWidth="1"/>
    <col min="5" max="5" width="13.28515625" customWidth="1"/>
    <col min="6" max="6" width="13" customWidth="1"/>
    <col min="7" max="7" width="14" customWidth="1"/>
    <col min="8" max="8" width="8.42578125" customWidth="1"/>
    <col min="9" max="9" width="38.28515625" customWidth="1"/>
    <col min="10" max="10" width="9.140625" customWidth="1"/>
    <col min="11" max="11" width="13.28515625" customWidth="1"/>
    <col min="12" max="12" width="21.28515625" customWidth="1"/>
    <col min="13" max="13" width="20.140625" customWidth="1"/>
    <col min="14" max="14" width="17.140625" customWidth="1"/>
    <col min="15" max="15" width="10.85546875" customWidth="1"/>
    <col min="16" max="16" width="9.28515625" customWidth="1"/>
    <col min="17" max="17" width="11" style="2" customWidth="1"/>
    <col min="18" max="18" width="12.140625" style="2" customWidth="1"/>
    <col min="19" max="19" width="7" style="2" customWidth="1"/>
    <col min="20" max="20" width="5.7109375" style="2" customWidth="1"/>
    <col min="21" max="21" width="31.28515625" style="2" customWidth="1"/>
    <col min="22" max="25" width="12.7109375" style="2" customWidth="1"/>
    <col min="26" max="26" width="10.85546875" style="2" customWidth="1"/>
    <col min="27" max="28" width="12.28515625" style="2" customWidth="1"/>
    <col min="29" max="32" width="9.140625" style="2" customWidth="1"/>
    <col min="33" max="33" width="9" style="2" customWidth="1"/>
    <col min="34" max="34" width="9" style="1" customWidth="1"/>
    <col min="35" max="36" width="9" customWidth="1"/>
    <col min="37" max="40" width="8.85546875" customWidth="1"/>
    <col min="41" max="44" width="9.28515625" customWidth="1"/>
    <col min="45" max="45" width="8.42578125" customWidth="1"/>
    <col min="46" max="46" width="12.28515625" customWidth="1"/>
    <col min="47" max="47" width="8.42578125" customWidth="1"/>
  </cols>
  <sheetData>
    <row r="1" spans="1:47" ht="57" customHeight="1" x14ac:dyDescent="0.25">
      <c r="A1" s="44"/>
      <c r="B1" s="44"/>
      <c r="C1" s="45" t="s">
        <v>128</v>
      </c>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row>
    <row r="2" spans="1:47" ht="15" customHeight="1" x14ac:dyDescent="0.25">
      <c r="A2" s="65" t="s">
        <v>31</v>
      </c>
      <c r="B2" s="66"/>
      <c r="C2" s="66"/>
      <c r="D2" s="66"/>
      <c r="E2" s="67"/>
      <c r="F2" s="73" t="s">
        <v>79</v>
      </c>
      <c r="G2" s="74"/>
      <c r="H2" s="74"/>
      <c r="I2" s="74"/>
      <c r="J2" s="74"/>
      <c r="K2" s="74"/>
      <c r="L2" s="74"/>
      <c r="M2" s="74"/>
      <c r="N2" s="74"/>
      <c r="O2" s="74"/>
      <c r="P2" s="74"/>
      <c r="Q2" s="74"/>
      <c r="R2" s="74"/>
      <c r="S2" s="74"/>
      <c r="T2" s="74"/>
      <c r="U2" s="75"/>
      <c r="V2" s="76" t="s">
        <v>70</v>
      </c>
      <c r="W2" s="77"/>
      <c r="X2" s="77"/>
      <c r="Y2" s="77"/>
      <c r="Z2" s="77"/>
      <c r="AA2" s="77"/>
      <c r="AB2" s="78"/>
      <c r="AC2" s="71" t="s">
        <v>0</v>
      </c>
      <c r="AD2" s="71"/>
      <c r="AE2" s="71"/>
      <c r="AF2" s="71"/>
      <c r="AG2" s="72" t="s">
        <v>1</v>
      </c>
      <c r="AH2" s="72"/>
      <c r="AI2" s="72"/>
      <c r="AJ2" s="72"/>
      <c r="AK2" s="68" t="s">
        <v>2</v>
      </c>
      <c r="AL2" s="68"/>
      <c r="AM2" s="68"/>
      <c r="AN2" s="68"/>
      <c r="AO2" s="69" t="s">
        <v>3</v>
      </c>
      <c r="AP2" s="69"/>
      <c r="AQ2" s="69"/>
      <c r="AR2" s="69"/>
      <c r="AS2" s="70" t="s">
        <v>69</v>
      </c>
      <c r="AT2" s="70"/>
      <c r="AU2" s="70"/>
    </row>
    <row r="3" spans="1:47" s="3" customFormat="1" ht="74.25" customHeight="1" x14ac:dyDescent="0.25">
      <c r="A3" s="25" t="s">
        <v>87</v>
      </c>
      <c r="B3" s="25" t="s">
        <v>88</v>
      </c>
      <c r="C3" s="25" t="s">
        <v>89</v>
      </c>
      <c r="D3" s="25" t="s">
        <v>90</v>
      </c>
      <c r="E3" s="25" t="s">
        <v>91</v>
      </c>
      <c r="F3" s="26" t="s">
        <v>98</v>
      </c>
      <c r="G3" s="26" t="s">
        <v>99</v>
      </c>
      <c r="H3" s="26" t="s">
        <v>100</v>
      </c>
      <c r="I3" s="26" t="s">
        <v>101</v>
      </c>
      <c r="J3" s="26" t="s">
        <v>102</v>
      </c>
      <c r="K3" s="26" t="s">
        <v>103</v>
      </c>
      <c r="L3" s="26" t="s">
        <v>104</v>
      </c>
      <c r="M3" s="27" t="s">
        <v>105</v>
      </c>
      <c r="N3" s="26" t="s">
        <v>106</v>
      </c>
      <c r="O3" s="26" t="s">
        <v>131</v>
      </c>
      <c r="P3" s="26" t="s">
        <v>107</v>
      </c>
      <c r="Q3" s="26" t="s">
        <v>108</v>
      </c>
      <c r="R3" s="26" t="s">
        <v>109</v>
      </c>
      <c r="S3" s="26" t="s">
        <v>110</v>
      </c>
      <c r="T3" s="26" t="s">
        <v>111</v>
      </c>
      <c r="U3" s="26" t="s">
        <v>112</v>
      </c>
      <c r="V3" s="28" t="s">
        <v>114</v>
      </c>
      <c r="W3" s="17" t="s">
        <v>115</v>
      </c>
      <c r="X3" s="17" t="s">
        <v>116</v>
      </c>
      <c r="Y3" s="17" t="s">
        <v>117</v>
      </c>
      <c r="Z3" s="28" t="s">
        <v>118</v>
      </c>
      <c r="AA3" s="28" t="s">
        <v>119</v>
      </c>
      <c r="AB3" s="28" t="s">
        <v>120</v>
      </c>
      <c r="AC3" s="29" t="s">
        <v>122</v>
      </c>
      <c r="AD3" s="29" t="s">
        <v>123</v>
      </c>
      <c r="AE3" s="29" t="s">
        <v>124</v>
      </c>
      <c r="AF3" s="29" t="s">
        <v>125</v>
      </c>
      <c r="AG3" s="29" t="s">
        <v>122</v>
      </c>
      <c r="AH3" s="29" t="s">
        <v>123</v>
      </c>
      <c r="AI3" s="29" t="s">
        <v>124</v>
      </c>
      <c r="AJ3" s="29" t="s">
        <v>125</v>
      </c>
      <c r="AK3" s="29" t="s">
        <v>122</v>
      </c>
      <c r="AL3" s="29" t="s">
        <v>123</v>
      </c>
      <c r="AM3" s="29" t="s">
        <v>124</v>
      </c>
      <c r="AN3" s="29" t="s">
        <v>125</v>
      </c>
      <c r="AO3" s="29" t="s">
        <v>122</v>
      </c>
      <c r="AP3" s="29" t="s">
        <v>123</v>
      </c>
      <c r="AQ3" s="29" t="s">
        <v>124</v>
      </c>
      <c r="AR3" s="29" t="s">
        <v>125</v>
      </c>
      <c r="AS3" s="28" t="s">
        <v>126</v>
      </c>
      <c r="AT3" s="28" t="s">
        <v>127</v>
      </c>
      <c r="AU3" s="30" t="s">
        <v>125</v>
      </c>
    </row>
    <row r="4" spans="1:47" ht="91.15" customHeight="1" x14ac:dyDescent="0.25">
      <c r="A4" s="6" t="s">
        <v>134</v>
      </c>
      <c r="B4" s="36">
        <v>2024</v>
      </c>
      <c r="C4" s="36" t="s">
        <v>135</v>
      </c>
      <c r="D4" s="50" t="s">
        <v>136</v>
      </c>
      <c r="E4" s="50" t="s">
        <v>137</v>
      </c>
      <c r="F4" s="10" t="s">
        <v>143</v>
      </c>
      <c r="G4" s="10" t="s">
        <v>143</v>
      </c>
      <c r="H4" s="51" t="s">
        <v>58</v>
      </c>
      <c r="I4" s="10" t="s">
        <v>144</v>
      </c>
      <c r="J4" s="10" t="s">
        <v>150</v>
      </c>
      <c r="K4" s="52" t="s">
        <v>156</v>
      </c>
      <c r="L4" s="11" t="s">
        <v>162</v>
      </c>
      <c r="M4" s="5" t="s">
        <v>172</v>
      </c>
      <c r="N4" s="53" t="s">
        <v>167</v>
      </c>
      <c r="O4" s="54" t="s">
        <v>179</v>
      </c>
      <c r="P4" s="13" t="s">
        <v>56</v>
      </c>
      <c r="Q4" s="13" t="s">
        <v>181</v>
      </c>
      <c r="R4" s="13" t="s">
        <v>8</v>
      </c>
      <c r="S4" s="13" t="s">
        <v>183</v>
      </c>
      <c r="T4" s="13" t="s">
        <v>183</v>
      </c>
      <c r="U4" s="13" t="s">
        <v>184</v>
      </c>
      <c r="V4" s="13" t="s">
        <v>27</v>
      </c>
      <c r="W4" s="46" t="s">
        <v>190</v>
      </c>
      <c r="X4" s="46" t="s">
        <v>191</v>
      </c>
      <c r="Y4" s="46" t="s">
        <v>192</v>
      </c>
      <c r="Z4" s="47">
        <v>0.7</v>
      </c>
      <c r="AA4" s="13">
        <v>0</v>
      </c>
      <c r="AB4" s="13" t="s">
        <v>96</v>
      </c>
      <c r="AC4" s="47">
        <v>0.7</v>
      </c>
      <c r="AD4" s="47">
        <v>0</v>
      </c>
      <c r="AE4" s="33">
        <f t="shared" ref="AE4:AE16" si="0">IF(AD4=0,0,IFERROR(AD4/AC4,""))</f>
        <v>0</v>
      </c>
      <c r="AF4" s="35">
        <f t="shared" ref="AF4:AF37" si="1">IF(AE4="","",IF(AE4&gt;1.3,"Rojo",IF($V4="Ascendente",IF(AND(AE4=0,AE4=0),0,IF(AND(AE4&lt;=$W4,AE4&gt;0),"Rojo",IF(AND(AE4&gt;$W4,AE4&lt;=$X4),"Amarillo",IF(AND(AE4&gt;$X4,AE4&lt;=$Y4),"Verde")))),IF($V4="Descendente",IF(AND(AE4&gt;=$Y4,AE4&lt;$X4),"Verde",IF(AND(AE4&gt;=$X4,AE4&lt;$W4),"Amarillo",IF(AND(AE4&gt;=$W4,AE4&gt;1.3),"Rojo",0)))))))</f>
        <v>0</v>
      </c>
      <c r="AG4" s="11"/>
      <c r="AH4" s="13"/>
      <c r="AI4" s="47">
        <f t="shared" ref="AI4:AI16" si="2">IF(AH4=0,0,IFERROR(AH4/AG4,""))</f>
        <v>0</v>
      </c>
      <c r="AJ4" s="48">
        <f>IF(AI4="","",IF(AI4&gt;1.3,"Rojo",IF($V4="Ascendente",IF(AND(AI4=0,AI4=0),0,IF(AND(AI4&lt;=$W4,AI4&gt;0),"Rojo",IF(AND(AI4&gt;$W4,AI4&lt;=$X4),"Amarillo",IF(AND(AI4&gt;$X4,AI4&lt;=$Y4),"Verde")))),IF($V4="Descendente",IF(AND(AI4&gt;=$Y4,AI4&lt;$X4),"Verde",IF(AND(AI4&gt;=$X4,AI4&lt;$W4),"Amarillo",IF(AND(AI4&gt;=$W4,AI4&gt;1.3),"Rojo",0)))))))</f>
        <v>0</v>
      </c>
      <c r="AK4" s="13"/>
      <c r="AL4" s="13"/>
      <c r="AM4" s="47">
        <f t="shared" ref="AM4:AM16" si="3">IF(AL4=0,0,IFERROR(AL4/AK4,""))</f>
        <v>0</v>
      </c>
      <c r="AN4" s="48">
        <f>IF(AM4="","",IF(AM4&gt;1.3,"Rojo",IF($V4="Ascendente",IF(AND(AM4=0,AM4=0),0,IF(AND(AM4&lt;=$W4,AM4&gt;0),"Rojo",IF(AND(AM4&gt;$W4,AM4&lt;=$X4),"Amarillo",IF(AND(AM4&gt;$X4,AM4&lt;=$Y4),"Verde")))),IF($V4="Descendente",IF(AND(AM4&gt;=$Y4,AM4&lt;$X4),"Verde",IF(AND(AM4&gt;=$X4,AM4&lt;$W4),"Amarillo",IF(AND(AM4&gt;=$W4,AM4&gt;1.3),"Rojo",0)))))))</f>
        <v>0</v>
      </c>
      <c r="AO4" s="13"/>
      <c r="AP4" s="13"/>
      <c r="AQ4" s="47">
        <f t="shared" ref="AQ4:AQ16" si="4">IF(AP4=0,0,IFERROR(AP4/AO4,""))</f>
        <v>0</v>
      </c>
      <c r="AR4" s="48">
        <f>IF(AQ4="","",IF(AQ4&gt;1.3,"Rojo",IF($V4="Ascendente",IF(AND(AQ4=0,AQ4=0),0,IF(AND(AQ4&lt;=$W4,AQ4&gt;0),"Rojo",IF(AND(AQ4&gt;$W4,AQ4&lt;=$X4),"Amarillo",IF(AND(AQ4&gt;$X4,AQ4&lt;=$Y4),"Verde")))),IF($V4="Descendente",IF(AND(AQ4&gt;=$Y4,AQ4&lt;$X4),"Verde",IF(AND(AQ4&gt;=$X4,AQ4&lt;$W4),"Amarillo",IF(AND(AQ4&gt;=$W4,AQ4&gt;1.3),"Rojo",0)))))))</f>
        <v>0</v>
      </c>
      <c r="AS4" s="13"/>
      <c r="AT4" s="49">
        <f>IF(AS4=0,0,IFERROR(AS4/AA4,""))</f>
        <v>0</v>
      </c>
      <c r="AU4" s="48">
        <f>IF(AT4="","",IF(AT4&gt;1.3,"Rojo",IF($V4="Ascendente",IF(AND(AT4=0,AT4=0),0,IF(AND(AT4&lt;=$W4,AT4&gt;0),"Rojo",IF(AND(AT4&gt;$W4,AT4&lt;=$X4),"Amarillo",IF(AND(AT4&gt;$X4,AT4&lt;=$Y4),"Verde")))),IF($V4="Descendente",IF(AND(AT4&gt;=$Y4,AT4&lt;$X4),"Verde",IF(AND(AT4&gt;=$X4,AT4&lt;$W4),"Amarillo",IF(AND(AT4&gt;=$W4,AT4&gt;1.3),"Rojo",0)))))))</f>
        <v>0</v>
      </c>
    </row>
    <row r="5" spans="1:47" ht="74.650000000000006" customHeight="1" x14ac:dyDescent="0.25">
      <c r="A5" s="6" t="s">
        <v>134</v>
      </c>
      <c r="B5" s="36">
        <v>2024</v>
      </c>
      <c r="C5" s="36" t="s">
        <v>135</v>
      </c>
      <c r="D5" s="50" t="s">
        <v>136</v>
      </c>
      <c r="E5" s="50" t="s">
        <v>137</v>
      </c>
      <c r="F5" s="10" t="s">
        <v>143</v>
      </c>
      <c r="G5" s="10" t="s">
        <v>143</v>
      </c>
      <c r="H5" s="51" t="s">
        <v>138</v>
      </c>
      <c r="I5" s="13" t="s">
        <v>145</v>
      </c>
      <c r="J5" s="10" t="s">
        <v>151</v>
      </c>
      <c r="K5" s="53" t="s">
        <v>157</v>
      </c>
      <c r="L5" s="13" t="s">
        <v>163</v>
      </c>
      <c r="M5" s="5" t="s">
        <v>173</v>
      </c>
      <c r="N5" s="53" t="s">
        <v>168</v>
      </c>
      <c r="O5" s="54" t="s">
        <v>179</v>
      </c>
      <c r="P5" s="13" t="s">
        <v>56</v>
      </c>
      <c r="Q5" s="13" t="s">
        <v>181</v>
      </c>
      <c r="R5" s="13" t="s">
        <v>8</v>
      </c>
      <c r="S5" s="13" t="s">
        <v>183</v>
      </c>
      <c r="T5" s="13" t="s">
        <v>183</v>
      </c>
      <c r="U5" s="37" t="s">
        <v>185</v>
      </c>
      <c r="V5" s="13" t="s">
        <v>27</v>
      </c>
      <c r="W5" s="46" t="s">
        <v>190</v>
      </c>
      <c r="X5" s="46" t="s">
        <v>191</v>
      </c>
      <c r="Y5" s="46" t="s">
        <v>192</v>
      </c>
      <c r="Z5" s="24">
        <v>0.75</v>
      </c>
      <c r="AA5" s="56">
        <v>0</v>
      </c>
      <c r="AB5" s="13" t="s">
        <v>96</v>
      </c>
      <c r="AC5" s="47">
        <v>0.75</v>
      </c>
      <c r="AD5" s="47">
        <v>0</v>
      </c>
      <c r="AE5" s="33">
        <f t="shared" si="0"/>
        <v>0</v>
      </c>
      <c r="AF5" s="35">
        <f t="shared" si="1"/>
        <v>0</v>
      </c>
      <c r="AG5" s="32"/>
      <c r="AH5" s="32"/>
      <c r="AI5" s="33">
        <f t="shared" si="2"/>
        <v>0</v>
      </c>
      <c r="AJ5" s="35">
        <f t="shared" ref="AJ5:AJ37" si="5">IF(AI5="","",IF(AI5&gt;1.3,"Rojo",IF($V5="Ascendente",IF(AND(AI5=0,AI5=0),0,IF(AND(AI5&lt;=$W5,AI5&gt;0),"Rojo",IF(AND(AI5&gt;$W5,AI5&lt;=$X5),"Amarillo",IF(AND(AI5&gt;$X5,AI5&lt;=$Y5),"Verde")))),IF($V5="Descendente",IF(AND(AI5&gt;=$Y5,AI5&lt;$X5),"Verde",IF(AND(AI5&gt;=$X5,AI5&lt;$W5),"Amarillo",IF(AND(AI5&gt;=$W5,AI5&gt;1.3),"Rojo",0)))))))</f>
        <v>0</v>
      </c>
      <c r="AK5" s="32"/>
      <c r="AL5" s="32"/>
      <c r="AM5" s="33">
        <f t="shared" si="3"/>
        <v>0</v>
      </c>
      <c r="AN5" s="35">
        <f t="shared" ref="AN5:AN37" si="6">IF(AM5="","",IF(AM5&gt;1.3,"Rojo",IF($V5="Ascendente",IF(AND(AM5=0,AM5=0),0,IF(AND(AM5&lt;=$W5,AM5&gt;0),"Rojo",IF(AND(AM5&gt;$W5,AM5&lt;=$X5),"Amarillo",IF(AND(AM5&gt;$X5,AM5&lt;=$Y5),"Verde")))),IF($V5="Descendente",IF(AND(AM5&gt;=$Y5,AM5&lt;$X5),"Verde",IF(AND(AM5&gt;=$X5,AM5&lt;$W5),"Amarillo",IF(AND(AM5&gt;=$W5,AM5&gt;1.3),"Rojo",0)))))))</f>
        <v>0</v>
      </c>
      <c r="AO5" s="32"/>
      <c r="AP5" s="32"/>
      <c r="AQ5" s="33">
        <f t="shared" si="4"/>
        <v>0</v>
      </c>
      <c r="AR5" s="35">
        <f t="shared" ref="AR5:AR37" si="7">IF(AQ5="","",IF(AQ5&gt;1.3,"Rojo",IF($V5="Ascendente",IF(AND(AQ5=0,AQ5=0),0,IF(AND(AQ5&lt;=$W5,AQ5&gt;0),"Rojo",IF(AND(AQ5&gt;$W5,AQ5&lt;=$X5),"Amarillo",IF(AND(AQ5&gt;$X5,AQ5&lt;=$Y5),"Verde")))),IF($V5="Descendente",IF(AND(AQ5&gt;=$Y5,AQ5&lt;$X5),"Verde",IF(AND(AQ5&gt;=$X5,AQ5&lt;$W5),"Amarillo",IF(AND(AQ5&gt;=$W5,AQ5&gt;1.3),"Rojo",0)))))))</f>
        <v>0</v>
      </c>
      <c r="AS5" s="32"/>
      <c r="AT5" s="34">
        <f t="shared" ref="AT5:AT16" si="8">IF(AS5=0,0,IFERROR(AS5/AA5,""))</f>
        <v>0</v>
      </c>
      <c r="AU5" s="35">
        <f t="shared" ref="AU5:AU37" si="9">IF(AT5="","",IF(AT5&gt;1.3,"Rojo",IF($V5="Ascendente",IF(AND(AT5=0,AT5=0),0,IF(AND(AT5&lt;=$W5,AT5&gt;0),"Rojo",IF(AND(AT5&gt;$W5,AT5&lt;=$X5),"Amarillo",IF(AND(AT5&gt;$X5,AT5&lt;=$Y5),"Verde")))),IF($V5="Descendente",IF(AND(AT5&gt;=$Y5,AT5&lt;$X5),"Verde",IF(AND(AT5&gt;=$X5,AT5&lt;$W5),"Amarillo",IF(AND(AT5&gt;=$W5,AT5&gt;1.3),"Rojo",0)))))))</f>
        <v>0</v>
      </c>
    </row>
    <row r="6" spans="1:47" ht="74.650000000000006" customHeight="1" x14ac:dyDescent="0.25">
      <c r="A6" s="6" t="s">
        <v>134</v>
      </c>
      <c r="B6" s="36">
        <v>2024</v>
      </c>
      <c r="C6" s="36" t="s">
        <v>135</v>
      </c>
      <c r="D6" s="50" t="s">
        <v>136</v>
      </c>
      <c r="E6" s="50" t="s">
        <v>137</v>
      </c>
      <c r="F6" s="10" t="s">
        <v>143</v>
      </c>
      <c r="G6" s="10" t="s">
        <v>143</v>
      </c>
      <c r="H6" s="51" t="s">
        <v>139</v>
      </c>
      <c r="I6" s="13" t="s">
        <v>146</v>
      </c>
      <c r="J6" s="10" t="s">
        <v>152</v>
      </c>
      <c r="K6" s="53" t="s">
        <v>158</v>
      </c>
      <c r="L6" s="13" t="s">
        <v>164</v>
      </c>
      <c r="M6" s="5" t="s">
        <v>174</v>
      </c>
      <c r="N6" s="53" t="s">
        <v>169</v>
      </c>
      <c r="O6" s="54" t="s">
        <v>179</v>
      </c>
      <c r="P6" s="13" t="s">
        <v>180</v>
      </c>
      <c r="Q6" s="37" t="s">
        <v>63</v>
      </c>
      <c r="R6" s="13" t="s">
        <v>8</v>
      </c>
      <c r="S6" s="13" t="s">
        <v>183</v>
      </c>
      <c r="T6" s="13" t="s">
        <v>183</v>
      </c>
      <c r="U6" s="37" t="s">
        <v>186</v>
      </c>
      <c r="V6" s="13" t="s">
        <v>27</v>
      </c>
      <c r="W6" s="46" t="s">
        <v>190</v>
      </c>
      <c r="X6" s="46" t="s">
        <v>191</v>
      </c>
      <c r="Y6" s="46" t="s">
        <v>192</v>
      </c>
      <c r="Z6" s="56">
        <v>24</v>
      </c>
      <c r="AA6" s="56">
        <v>0</v>
      </c>
      <c r="AB6" s="37" t="s">
        <v>96</v>
      </c>
      <c r="AC6" s="47">
        <v>0.24</v>
      </c>
      <c r="AD6" s="47">
        <v>0</v>
      </c>
      <c r="AE6" s="33">
        <f t="shared" si="0"/>
        <v>0</v>
      </c>
      <c r="AF6" s="35">
        <f t="shared" si="1"/>
        <v>0</v>
      </c>
      <c r="AG6" s="32"/>
      <c r="AH6" s="32"/>
      <c r="AI6" s="33">
        <f t="shared" si="2"/>
        <v>0</v>
      </c>
      <c r="AJ6" s="35">
        <f t="shared" si="5"/>
        <v>0</v>
      </c>
      <c r="AK6" s="32"/>
      <c r="AL6" s="32"/>
      <c r="AM6" s="33">
        <f t="shared" si="3"/>
        <v>0</v>
      </c>
      <c r="AN6" s="35">
        <f t="shared" si="6"/>
        <v>0</v>
      </c>
      <c r="AO6" s="32"/>
      <c r="AP6" s="32"/>
      <c r="AQ6" s="33">
        <f t="shared" si="4"/>
        <v>0</v>
      </c>
      <c r="AR6" s="35">
        <f t="shared" si="7"/>
        <v>0</v>
      </c>
      <c r="AS6" s="32"/>
      <c r="AT6" s="34">
        <f t="shared" si="8"/>
        <v>0</v>
      </c>
      <c r="AU6" s="35">
        <f t="shared" si="9"/>
        <v>0</v>
      </c>
    </row>
    <row r="7" spans="1:47" ht="74.650000000000006" customHeight="1" x14ac:dyDescent="0.25">
      <c r="A7" s="6" t="s">
        <v>134</v>
      </c>
      <c r="B7" s="36">
        <v>2024</v>
      </c>
      <c r="C7" s="36" t="s">
        <v>135</v>
      </c>
      <c r="D7" s="50" t="s">
        <v>136</v>
      </c>
      <c r="E7" s="50" t="s">
        <v>137</v>
      </c>
      <c r="F7" s="10" t="s">
        <v>143</v>
      </c>
      <c r="G7" s="10" t="s">
        <v>143</v>
      </c>
      <c r="H7" s="51" t="s">
        <v>140</v>
      </c>
      <c r="I7" s="13" t="s">
        <v>147</v>
      </c>
      <c r="J7" s="10" t="s">
        <v>153</v>
      </c>
      <c r="K7" s="53" t="s">
        <v>159</v>
      </c>
      <c r="L7" s="13" t="s">
        <v>176</v>
      </c>
      <c r="M7" s="5" t="s">
        <v>175</v>
      </c>
      <c r="N7" s="53" t="s">
        <v>170</v>
      </c>
      <c r="O7" s="54" t="s">
        <v>179</v>
      </c>
      <c r="P7" s="13" t="s">
        <v>180</v>
      </c>
      <c r="Q7" s="37" t="s">
        <v>63</v>
      </c>
      <c r="R7" s="13" t="s">
        <v>8</v>
      </c>
      <c r="S7" s="13" t="s">
        <v>183</v>
      </c>
      <c r="T7" s="13" t="s">
        <v>183</v>
      </c>
      <c r="U7" s="37" t="s">
        <v>187</v>
      </c>
      <c r="V7" s="13" t="s">
        <v>27</v>
      </c>
      <c r="W7" s="46" t="s">
        <v>190</v>
      </c>
      <c r="X7" s="46" t="s">
        <v>191</v>
      </c>
      <c r="Y7" s="46" t="s">
        <v>192</v>
      </c>
      <c r="Z7" s="56">
        <v>250</v>
      </c>
      <c r="AA7" s="56">
        <v>0</v>
      </c>
      <c r="AB7" s="37" t="s">
        <v>96</v>
      </c>
      <c r="AC7" s="47">
        <v>2.5</v>
      </c>
      <c r="AD7" s="47">
        <v>0</v>
      </c>
      <c r="AE7" s="33">
        <f t="shared" si="0"/>
        <v>0</v>
      </c>
      <c r="AF7" s="35">
        <f t="shared" si="1"/>
        <v>0</v>
      </c>
      <c r="AG7" s="32"/>
      <c r="AH7" s="32"/>
      <c r="AI7" s="33">
        <f t="shared" si="2"/>
        <v>0</v>
      </c>
      <c r="AJ7" s="35">
        <f t="shared" si="5"/>
        <v>0</v>
      </c>
      <c r="AK7" s="32"/>
      <c r="AL7" s="32"/>
      <c r="AM7" s="33">
        <f t="shared" si="3"/>
        <v>0</v>
      </c>
      <c r="AN7" s="35">
        <f t="shared" si="6"/>
        <v>0</v>
      </c>
      <c r="AO7" s="32"/>
      <c r="AP7" s="32"/>
      <c r="AQ7" s="33">
        <f t="shared" si="4"/>
        <v>0</v>
      </c>
      <c r="AR7" s="35">
        <f t="shared" si="7"/>
        <v>0</v>
      </c>
      <c r="AS7" s="32"/>
      <c r="AT7" s="34">
        <f t="shared" si="8"/>
        <v>0</v>
      </c>
      <c r="AU7" s="35">
        <f t="shared" si="9"/>
        <v>0</v>
      </c>
    </row>
    <row r="8" spans="1:47" ht="74.650000000000006" customHeight="1" x14ac:dyDescent="0.25">
      <c r="A8" s="6" t="s">
        <v>134</v>
      </c>
      <c r="B8" s="36">
        <v>2024</v>
      </c>
      <c r="C8" s="36" t="s">
        <v>135</v>
      </c>
      <c r="D8" s="50" t="s">
        <v>136</v>
      </c>
      <c r="E8" s="50" t="s">
        <v>137</v>
      </c>
      <c r="F8" s="10" t="s">
        <v>143</v>
      </c>
      <c r="G8" s="10" t="s">
        <v>143</v>
      </c>
      <c r="H8" s="51" t="s">
        <v>141</v>
      </c>
      <c r="I8" s="13" t="s">
        <v>148</v>
      </c>
      <c r="J8" s="10" t="s">
        <v>154</v>
      </c>
      <c r="K8" s="53" t="s">
        <v>160</v>
      </c>
      <c r="L8" s="13" t="s">
        <v>165</v>
      </c>
      <c r="M8" s="5" t="s">
        <v>177</v>
      </c>
      <c r="N8" s="53" t="s">
        <v>182</v>
      </c>
      <c r="O8" s="54" t="s">
        <v>179</v>
      </c>
      <c r="P8" s="13" t="s">
        <v>180</v>
      </c>
      <c r="Q8" s="37" t="s">
        <v>63</v>
      </c>
      <c r="R8" s="13" t="s">
        <v>8</v>
      </c>
      <c r="S8" s="13" t="s">
        <v>183</v>
      </c>
      <c r="T8" s="13" t="s">
        <v>183</v>
      </c>
      <c r="U8" s="37" t="s">
        <v>188</v>
      </c>
      <c r="V8" s="13" t="s">
        <v>27</v>
      </c>
      <c r="W8" s="46" t="s">
        <v>190</v>
      </c>
      <c r="X8" s="46" t="s">
        <v>191</v>
      </c>
      <c r="Y8" s="46" t="s">
        <v>192</v>
      </c>
      <c r="Z8" s="56">
        <v>150</v>
      </c>
      <c r="AA8" s="56">
        <v>0</v>
      </c>
      <c r="AB8" s="37" t="s">
        <v>96</v>
      </c>
      <c r="AC8" s="47">
        <v>1.5</v>
      </c>
      <c r="AD8" s="47">
        <v>0</v>
      </c>
      <c r="AE8" s="33">
        <f t="shared" si="0"/>
        <v>0</v>
      </c>
      <c r="AF8" s="35">
        <f t="shared" si="1"/>
        <v>0</v>
      </c>
      <c r="AG8" s="32"/>
      <c r="AH8" s="32"/>
      <c r="AI8" s="33">
        <f t="shared" si="2"/>
        <v>0</v>
      </c>
      <c r="AJ8" s="35">
        <f t="shared" si="5"/>
        <v>0</v>
      </c>
      <c r="AK8" s="32"/>
      <c r="AL8" s="32"/>
      <c r="AM8" s="33">
        <f t="shared" si="3"/>
        <v>0</v>
      </c>
      <c r="AN8" s="35">
        <f t="shared" si="6"/>
        <v>0</v>
      </c>
      <c r="AO8" s="32"/>
      <c r="AP8" s="32"/>
      <c r="AQ8" s="33">
        <f t="shared" si="4"/>
        <v>0</v>
      </c>
      <c r="AR8" s="35">
        <f t="shared" si="7"/>
        <v>0</v>
      </c>
      <c r="AS8" s="32"/>
      <c r="AT8" s="34">
        <f t="shared" si="8"/>
        <v>0</v>
      </c>
      <c r="AU8" s="35">
        <f t="shared" si="9"/>
        <v>0</v>
      </c>
    </row>
    <row r="9" spans="1:47" ht="74.650000000000006" customHeight="1" x14ac:dyDescent="0.25">
      <c r="A9" s="6" t="s">
        <v>134</v>
      </c>
      <c r="B9" s="36">
        <v>2024</v>
      </c>
      <c r="C9" s="36" t="s">
        <v>135</v>
      </c>
      <c r="D9" s="50" t="s">
        <v>136</v>
      </c>
      <c r="E9" s="50" t="s">
        <v>137</v>
      </c>
      <c r="F9" s="10" t="s">
        <v>143</v>
      </c>
      <c r="G9" s="10" t="s">
        <v>143</v>
      </c>
      <c r="H9" s="51" t="s">
        <v>142</v>
      </c>
      <c r="I9" s="13" t="s">
        <v>149</v>
      </c>
      <c r="J9" s="10" t="s">
        <v>155</v>
      </c>
      <c r="K9" s="53" t="s">
        <v>161</v>
      </c>
      <c r="L9" s="13" t="s">
        <v>166</v>
      </c>
      <c r="M9" s="5" t="s">
        <v>178</v>
      </c>
      <c r="N9" s="53" t="s">
        <v>171</v>
      </c>
      <c r="O9" s="54" t="s">
        <v>179</v>
      </c>
      <c r="P9" s="13" t="s">
        <v>180</v>
      </c>
      <c r="Q9" s="37" t="s">
        <v>63</v>
      </c>
      <c r="R9" s="13" t="s">
        <v>8</v>
      </c>
      <c r="S9" s="13" t="s">
        <v>183</v>
      </c>
      <c r="T9" s="13" t="s">
        <v>183</v>
      </c>
      <c r="U9" s="37" t="s">
        <v>189</v>
      </c>
      <c r="V9" s="13" t="s">
        <v>27</v>
      </c>
      <c r="W9" s="46" t="s">
        <v>190</v>
      </c>
      <c r="X9" s="46" t="s">
        <v>191</v>
      </c>
      <c r="Y9" s="46" t="s">
        <v>192</v>
      </c>
      <c r="Z9" s="56">
        <v>25</v>
      </c>
      <c r="AA9" s="56">
        <v>0</v>
      </c>
      <c r="AB9" s="37" t="s">
        <v>96</v>
      </c>
      <c r="AC9" s="47">
        <v>0.25</v>
      </c>
      <c r="AD9" s="47">
        <v>0</v>
      </c>
      <c r="AE9" s="33">
        <f t="shared" si="0"/>
        <v>0</v>
      </c>
      <c r="AF9" s="35">
        <f t="shared" si="1"/>
        <v>0</v>
      </c>
      <c r="AG9" s="32"/>
      <c r="AH9" s="32"/>
      <c r="AI9" s="33">
        <f t="shared" si="2"/>
        <v>0</v>
      </c>
      <c r="AJ9" s="35">
        <f t="shared" si="5"/>
        <v>0</v>
      </c>
      <c r="AK9" s="32"/>
      <c r="AL9" s="32"/>
      <c r="AM9" s="33">
        <f t="shared" si="3"/>
        <v>0</v>
      </c>
      <c r="AN9" s="35">
        <f t="shared" si="6"/>
        <v>0</v>
      </c>
      <c r="AO9" s="32"/>
      <c r="AP9" s="32"/>
      <c r="AQ9" s="33">
        <f t="shared" si="4"/>
        <v>0</v>
      </c>
      <c r="AR9" s="35">
        <f t="shared" si="7"/>
        <v>0</v>
      </c>
      <c r="AS9" s="32"/>
      <c r="AT9" s="34">
        <f t="shared" si="8"/>
        <v>0</v>
      </c>
      <c r="AU9" s="35">
        <f t="shared" si="9"/>
        <v>0</v>
      </c>
    </row>
    <row r="10" spans="1:47" ht="74.650000000000006" customHeight="1" x14ac:dyDescent="0.25">
      <c r="A10" s="6" t="s">
        <v>134</v>
      </c>
      <c r="B10" s="36">
        <v>2024</v>
      </c>
      <c r="C10" s="36" t="s">
        <v>135</v>
      </c>
      <c r="D10" s="50" t="s">
        <v>136</v>
      </c>
      <c r="E10" s="13" t="s">
        <v>207</v>
      </c>
      <c r="F10" s="13" t="s">
        <v>200</v>
      </c>
      <c r="G10" s="13" t="s">
        <v>200</v>
      </c>
      <c r="H10" s="51" t="s">
        <v>58</v>
      </c>
      <c r="I10" s="13" t="s">
        <v>201</v>
      </c>
      <c r="J10" s="13" t="s">
        <v>226</v>
      </c>
      <c r="K10" s="13" t="s">
        <v>210</v>
      </c>
      <c r="L10" s="13" t="s">
        <v>234</v>
      </c>
      <c r="M10" s="5" t="s">
        <v>235</v>
      </c>
      <c r="N10" s="13" t="s">
        <v>236</v>
      </c>
      <c r="O10" s="54" t="s">
        <v>179</v>
      </c>
      <c r="P10" s="13" t="s">
        <v>56</v>
      </c>
      <c r="Q10" s="37" t="s">
        <v>181</v>
      </c>
      <c r="R10" s="37" t="s">
        <v>8</v>
      </c>
      <c r="S10" s="13" t="s">
        <v>183</v>
      </c>
      <c r="T10" s="13" t="s">
        <v>183</v>
      </c>
      <c r="U10" s="37" t="s">
        <v>218</v>
      </c>
      <c r="V10" s="37" t="s">
        <v>199</v>
      </c>
      <c r="W10" s="39" t="s">
        <v>239</v>
      </c>
      <c r="X10" s="39" t="s">
        <v>238</v>
      </c>
      <c r="Y10" s="39" t="s">
        <v>237</v>
      </c>
      <c r="Z10" s="59">
        <v>100</v>
      </c>
      <c r="AA10" s="59">
        <v>0</v>
      </c>
      <c r="AB10" s="37" t="s">
        <v>96</v>
      </c>
      <c r="AC10" s="61">
        <v>1</v>
      </c>
      <c r="AD10" s="61">
        <v>0</v>
      </c>
      <c r="AE10" s="33">
        <f t="shared" si="0"/>
        <v>0</v>
      </c>
      <c r="AF10" s="35">
        <f t="shared" si="1"/>
        <v>0</v>
      </c>
      <c r="AG10" s="32"/>
      <c r="AH10" s="32"/>
      <c r="AI10" s="33">
        <f t="shared" si="2"/>
        <v>0</v>
      </c>
      <c r="AJ10" s="35">
        <f t="shared" si="5"/>
        <v>0</v>
      </c>
      <c r="AK10" s="32"/>
      <c r="AL10" s="32"/>
      <c r="AM10" s="33">
        <f t="shared" si="3"/>
        <v>0</v>
      </c>
      <c r="AN10" s="35">
        <f t="shared" si="6"/>
        <v>0</v>
      </c>
      <c r="AO10" s="32"/>
      <c r="AP10" s="32"/>
      <c r="AQ10" s="33">
        <f t="shared" si="4"/>
        <v>0</v>
      </c>
      <c r="AR10" s="35">
        <f t="shared" si="7"/>
        <v>0</v>
      </c>
      <c r="AS10" s="32"/>
      <c r="AT10" s="34">
        <f t="shared" si="8"/>
        <v>0</v>
      </c>
      <c r="AU10" s="35">
        <f t="shared" si="9"/>
        <v>0</v>
      </c>
    </row>
    <row r="11" spans="1:47" ht="74.650000000000006" customHeight="1" x14ac:dyDescent="0.25">
      <c r="A11" s="6" t="s">
        <v>134</v>
      </c>
      <c r="B11" s="36">
        <v>2024</v>
      </c>
      <c r="C11" s="36" t="s">
        <v>135</v>
      </c>
      <c r="D11" s="50" t="s">
        <v>136</v>
      </c>
      <c r="E11" s="13" t="s">
        <v>207</v>
      </c>
      <c r="F11" s="13" t="s">
        <v>200</v>
      </c>
      <c r="G11" s="13" t="s">
        <v>200</v>
      </c>
      <c r="H11" s="51" t="s">
        <v>138</v>
      </c>
      <c r="I11" s="13" t="s">
        <v>202</v>
      </c>
      <c r="J11" s="13" t="s">
        <v>227</v>
      </c>
      <c r="K11" s="13" t="s">
        <v>211</v>
      </c>
      <c r="L11" s="13" t="s">
        <v>240</v>
      </c>
      <c r="M11" s="60" t="s">
        <v>241</v>
      </c>
      <c r="N11" s="13" t="s">
        <v>242</v>
      </c>
      <c r="O11" s="54" t="s">
        <v>179</v>
      </c>
      <c r="P11" s="13" t="s">
        <v>56</v>
      </c>
      <c r="Q11" s="37" t="s">
        <v>181</v>
      </c>
      <c r="R11" s="37" t="s">
        <v>8</v>
      </c>
      <c r="S11" s="13" t="s">
        <v>183</v>
      </c>
      <c r="T11" s="13" t="s">
        <v>183</v>
      </c>
      <c r="U11" s="37" t="s">
        <v>219</v>
      </c>
      <c r="V11" s="37" t="s">
        <v>27</v>
      </c>
      <c r="W11" s="39" t="s">
        <v>237</v>
      </c>
      <c r="X11" s="39" t="s">
        <v>238</v>
      </c>
      <c r="Y11" s="39" t="s">
        <v>239</v>
      </c>
      <c r="Z11" s="59">
        <v>80</v>
      </c>
      <c r="AA11" s="59">
        <v>0</v>
      </c>
      <c r="AB11" s="37" t="s">
        <v>96</v>
      </c>
      <c r="AC11" s="32">
        <v>80</v>
      </c>
      <c r="AD11" s="61">
        <v>0</v>
      </c>
      <c r="AE11" s="33">
        <f t="shared" si="0"/>
        <v>0</v>
      </c>
      <c r="AF11" s="35">
        <f t="shared" si="1"/>
        <v>0</v>
      </c>
      <c r="AG11" s="32"/>
      <c r="AH11" s="32"/>
      <c r="AI11" s="33">
        <f t="shared" si="2"/>
        <v>0</v>
      </c>
      <c r="AJ11" s="35">
        <f t="shared" si="5"/>
        <v>0</v>
      </c>
      <c r="AK11" s="32"/>
      <c r="AL11" s="32"/>
      <c r="AM11" s="33">
        <f t="shared" si="3"/>
        <v>0</v>
      </c>
      <c r="AN11" s="35">
        <f t="shared" si="6"/>
        <v>0</v>
      </c>
      <c r="AO11" s="32"/>
      <c r="AP11" s="32"/>
      <c r="AQ11" s="33">
        <f t="shared" si="4"/>
        <v>0</v>
      </c>
      <c r="AR11" s="35">
        <f t="shared" si="7"/>
        <v>0</v>
      </c>
      <c r="AS11" s="32"/>
      <c r="AT11" s="34">
        <f t="shared" si="8"/>
        <v>0</v>
      </c>
      <c r="AU11" s="35">
        <f t="shared" si="9"/>
        <v>0</v>
      </c>
    </row>
    <row r="12" spans="1:47" ht="74.650000000000006" customHeight="1" x14ac:dyDescent="0.25">
      <c r="A12" s="6" t="s">
        <v>134</v>
      </c>
      <c r="B12" s="36">
        <v>2024</v>
      </c>
      <c r="C12" s="36" t="s">
        <v>135</v>
      </c>
      <c r="D12" s="50" t="s">
        <v>136</v>
      </c>
      <c r="E12" s="13" t="s">
        <v>207</v>
      </c>
      <c r="F12" s="13" t="s">
        <v>200</v>
      </c>
      <c r="G12" s="13" t="s">
        <v>200</v>
      </c>
      <c r="H12" s="51" t="s">
        <v>139</v>
      </c>
      <c r="I12" s="13" t="s">
        <v>203</v>
      </c>
      <c r="J12" s="13" t="s">
        <v>228</v>
      </c>
      <c r="K12" s="13" t="s">
        <v>212</v>
      </c>
      <c r="L12" s="13" t="s">
        <v>244</v>
      </c>
      <c r="M12" s="60" t="s">
        <v>245</v>
      </c>
      <c r="N12" s="13" t="s">
        <v>243</v>
      </c>
      <c r="O12" s="54" t="s">
        <v>179</v>
      </c>
      <c r="P12" s="13" t="s">
        <v>180</v>
      </c>
      <c r="Q12" s="37" t="s">
        <v>63</v>
      </c>
      <c r="R12" s="37" t="s">
        <v>8</v>
      </c>
      <c r="S12" s="13" t="s">
        <v>183</v>
      </c>
      <c r="T12" s="13" t="s">
        <v>183</v>
      </c>
      <c r="U12" s="37" t="s">
        <v>220</v>
      </c>
      <c r="V12" s="37" t="s">
        <v>27</v>
      </c>
      <c r="W12" s="39" t="s">
        <v>237</v>
      </c>
      <c r="X12" s="39" t="s">
        <v>238</v>
      </c>
      <c r="Y12" s="39" t="s">
        <v>239</v>
      </c>
      <c r="Z12" s="59">
        <v>90</v>
      </c>
      <c r="AA12" s="59">
        <v>0</v>
      </c>
      <c r="AB12" s="37" t="s">
        <v>96</v>
      </c>
      <c r="AC12" s="32">
        <v>90</v>
      </c>
      <c r="AD12" s="61">
        <v>0</v>
      </c>
      <c r="AE12" s="33">
        <f t="shared" si="0"/>
        <v>0</v>
      </c>
      <c r="AF12" s="35">
        <f t="shared" si="1"/>
        <v>0</v>
      </c>
      <c r="AG12" s="32"/>
      <c r="AH12" s="32"/>
      <c r="AI12" s="33">
        <f t="shared" si="2"/>
        <v>0</v>
      </c>
      <c r="AJ12" s="35">
        <f t="shared" si="5"/>
        <v>0</v>
      </c>
      <c r="AK12" s="32"/>
      <c r="AL12" s="32"/>
      <c r="AM12" s="33">
        <f t="shared" si="3"/>
        <v>0</v>
      </c>
      <c r="AN12" s="35">
        <f t="shared" si="6"/>
        <v>0</v>
      </c>
      <c r="AO12" s="32"/>
      <c r="AP12" s="32"/>
      <c r="AQ12" s="33">
        <f t="shared" si="4"/>
        <v>0</v>
      </c>
      <c r="AR12" s="35">
        <f t="shared" si="7"/>
        <v>0</v>
      </c>
      <c r="AS12" s="32"/>
      <c r="AT12" s="34">
        <f t="shared" si="8"/>
        <v>0</v>
      </c>
      <c r="AU12" s="35">
        <f t="shared" si="9"/>
        <v>0</v>
      </c>
    </row>
    <row r="13" spans="1:47" ht="74.650000000000006" customHeight="1" x14ac:dyDescent="0.25">
      <c r="A13" s="6" t="s">
        <v>134</v>
      </c>
      <c r="B13" s="36">
        <v>2024</v>
      </c>
      <c r="C13" s="36" t="s">
        <v>135</v>
      </c>
      <c r="D13" s="50" t="s">
        <v>136</v>
      </c>
      <c r="E13" s="13" t="s">
        <v>207</v>
      </c>
      <c r="F13" s="13" t="s">
        <v>200</v>
      </c>
      <c r="G13" s="13" t="s">
        <v>200</v>
      </c>
      <c r="H13" s="51" t="s">
        <v>140</v>
      </c>
      <c r="I13" s="13" t="s">
        <v>204</v>
      </c>
      <c r="J13" s="13" t="s">
        <v>229</v>
      </c>
      <c r="K13" s="62" t="s">
        <v>213</v>
      </c>
      <c r="L13" s="13" t="s">
        <v>246</v>
      </c>
      <c r="M13" s="5" t="s">
        <v>247</v>
      </c>
      <c r="N13" s="13" t="s">
        <v>248</v>
      </c>
      <c r="O13" s="54" t="s">
        <v>179</v>
      </c>
      <c r="P13" s="13" t="s">
        <v>180</v>
      </c>
      <c r="Q13" s="37" t="s">
        <v>63</v>
      </c>
      <c r="R13" s="37" t="s">
        <v>8</v>
      </c>
      <c r="S13" s="13" t="s">
        <v>183</v>
      </c>
      <c r="T13" s="13" t="s">
        <v>183</v>
      </c>
      <c r="U13" s="37" t="s">
        <v>221</v>
      </c>
      <c r="V13" s="37" t="s">
        <v>27</v>
      </c>
      <c r="W13" s="39" t="s">
        <v>237</v>
      </c>
      <c r="X13" s="39" t="s">
        <v>238</v>
      </c>
      <c r="Y13" s="39" t="s">
        <v>239</v>
      </c>
      <c r="Z13" s="59">
        <v>100</v>
      </c>
      <c r="AA13" s="59">
        <v>0</v>
      </c>
      <c r="AB13" s="37" t="s">
        <v>96</v>
      </c>
      <c r="AC13" s="32">
        <v>100</v>
      </c>
      <c r="AD13" s="61">
        <v>0</v>
      </c>
      <c r="AE13" s="33">
        <f>IF(AD13=0,0,IFERROR(AD13/AC13,""))</f>
        <v>0</v>
      </c>
      <c r="AF13" s="35">
        <f t="shared" si="1"/>
        <v>0</v>
      </c>
      <c r="AG13" s="32"/>
      <c r="AH13" s="32"/>
      <c r="AI13" s="33">
        <f t="shared" si="2"/>
        <v>0</v>
      </c>
      <c r="AJ13" s="35">
        <f t="shared" si="5"/>
        <v>0</v>
      </c>
      <c r="AK13" s="32"/>
      <c r="AL13" s="32"/>
      <c r="AM13" s="33">
        <f t="shared" si="3"/>
        <v>0</v>
      </c>
      <c r="AN13" s="35">
        <f t="shared" si="6"/>
        <v>0</v>
      </c>
      <c r="AO13" s="32"/>
      <c r="AP13" s="32"/>
      <c r="AQ13" s="33">
        <f t="shared" si="4"/>
        <v>0</v>
      </c>
      <c r="AR13" s="35">
        <f t="shared" si="7"/>
        <v>0</v>
      </c>
      <c r="AS13" s="32"/>
      <c r="AT13" s="34">
        <f t="shared" si="8"/>
        <v>0</v>
      </c>
      <c r="AU13" s="35">
        <f t="shared" si="9"/>
        <v>0</v>
      </c>
    </row>
    <row r="14" spans="1:47" ht="74.650000000000006" customHeight="1" x14ac:dyDescent="0.25">
      <c r="A14" s="6" t="s">
        <v>134</v>
      </c>
      <c r="B14" s="36">
        <v>2024</v>
      </c>
      <c r="C14" s="36" t="s">
        <v>135</v>
      </c>
      <c r="D14" s="50" t="s">
        <v>136</v>
      </c>
      <c r="E14" s="13" t="s">
        <v>207</v>
      </c>
      <c r="F14" s="13" t="s">
        <v>200</v>
      </c>
      <c r="G14" s="13" t="s">
        <v>200</v>
      </c>
      <c r="H14" s="51" t="s">
        <v>141</v>
      </c>
      <c r="I14" s="13" t="s">
        <v>205</v>
      </c>
      <c r="J14" s="13" t="s">
        <v>230</v>
      </c>
      <c r="K14" s="13" t="s">
        <v>214</v>
      </c>
      <c r="L14" s="13" t="s">
        <v>249</v>
      </c>
      <c r="M14" s="5" t="s">
        <v>250</v>
      </c>
      <c r="N14" s="54" t="s">
        <v>251</v>
      </c>
      <c r="O14" s="54" t="s">
        <v>179</v>
      </c>
      <c r="P14" s="13" t="s">
        <v>180</v>
      </c>
      <c r="Q14" s="37" t="s">
        <v>63</v>
      </c>
      <c r="R14" s="37" t="s">
        <v>8</v>
      </c>
      <c r="S14" s="13" t="s">
        <v>183</v>
      </c>
      <c r="T14" s="13" t="s">
        <v>183</v>
      </c>
      <c r="U14" s="37" t="s">
        <v>222</v>
      </c>
      <c r="V14" s="37" t="s">
        <v>27</v>
      </c>
      <c r="W14" s="39" t="s">
        <v>237</v>
      </c>
      <c r="X14" s="39" t="s">
        <v>238</v>
      </c>
      <c r="Y14" s="39" t="s">
        <v>239</v>
      </c>
      <c r="Z14" s="59">
        <v>100</v>
      </c>
      <c r="AA14" s="59">
        <v>0</v>
      </c>
      <c r="AB14" s="37" t="s">
        <v>96</v>
      </c>
      <c r="AC14" s="32">
        <v>100</v>
      </c>
      <c r="AD14" s="61">
        <v>0</v>
      </c>
      <c r="AE14" s="33">
        <f>IF(AD14=0,0,IFERROR(AD14/AC14,""))</f>
        <v>0</v>
      </c>
      <c r="AF14" s="35">
        <f t="shared" si="1"/>
        <v>0</v>
      </c>
      <c r="AG14" s="32"/>
      <c r="AH14" s="32"/>
      <c r="AI14" s="33">
        <f t="shared" si="2"/>
        <v>0</v>
      </c>
      <c r="AJ14" s="35">
        <f t="shared" si="5"/>
        <v>0</v>
      </c>
      <c r="AK14" s="32"/>
      <c r="AL14" s="32"/>
      <c r="AM14" s="33">
        <f t="shared" si="3"/>
        <v>0</v>
      </c>
      <c r="AN14" s="35">
        <f t="shared" si="6"/>
        <v>0</v>
      </c>
      <c r="AO14" s="32"/>
      <c r="AP14" s="32"/>
      <c r="AQ14" s="33">
        <f t="shared" si="4"/>
        <v>0</v>
      </c>
      <c r="AR14" s="35">
        <f t="shared" si="7"/>
        <v>0</v>
      </c>
      <c r="AS14" s="32"/>
      <c r="AT14" s="34">
        <f t="shared" si="8"/>
        <v>0</v>
      </c>
      <c r="AU14" s="35">
        <f t="shared" si="9"/>
        <v>0</v>
      </c>
    </row>
    <row r="15" spans="1:47" ht="74.650000000000006" customHeight="1" x14ac:dyDescent="0.25">
      <c r="A15" s="6" t="s">
        <v>134</v>
      </c>
      <c r="B15" s="36">
        <v>2024</v>
      </c>
      <c r="C15" s="36" t="s">
        <v>135</v>
      </c>
      <c r="D15" s="50" t="s">
        <v>136</v>
      </c>
      <c r="E15" s="13" t="s">
        <v>207</v>
      </c>
      <c r="F15" s="13" t="s">
        <v>200</v>
      </c>
      <c r="G15" s="13" t="s">
        <v>200</v>
      </c>
      <c r="H15" s="51" t="s">
        <v>142</v>
      </c>
      <c r="I15" s="13" t="s">
        <v>206</v>
      </c>
      <c r="J15" s="13" t="s">
        <v>231</v>
      </c>
      <c r="K15" s="13" t="s">
        <v>215</v>
      </c>
      <c r="L15" s="13" t="s">
        <v>253</v>
      </c>
      <c r="M15" s="60" t="s">
        <v>254</v>
      </c>
      <c r="N15" s="13" t="s">
        <v>252</v>
      </c>
      <c r="O15" s="54" t="s">
        <v>179</v>
      </c>
      <c r="P15" s="13" t="s">
        <v>180</v>
      </c>
      <c r="Q15" s="37" t="s">
        <v>63</v>
      </c>
      <c r="R15" s="37" t="s">
        <v>8</v>
      </c>
      <c r="S15" s="13" t="s">
        <v>183</v>
      </c>
      <c r="T15" s="13" t="s">
        <v>183</v>
      </c>
      <c r="U15" s="37" t="s">
        <v>223</v>
      </c>
      <c r="V15" s="37" t="s">
        <v>199</v>
      </c>
      <c r="W15" s="39" t="s">
        <v>239</v>
      </c>
      <c r="X15" s="39" t="s">
        <v>238</v>
      </c>
      <c r="Y15" s="39" t="s">
        <v>237</v>
      </c>
      <c r="Z15" s="59">
        <v>60</v>
      </c>
      <c r="AA15" s="59">
        <v>0</v>
      </c>
      <c r="AB15" s="37" t="s">
        <v>96</v>
      </c>
      <c r="AC15" s="32">
        <v>60</v>
      </c>
      <c r="AD15" s="61">
        <v>0</v>
      </c>
      <c r="AE15" s="33">
        <f t="shared" si="0"/>
        <v>0</v>
      </c>
      <c r="AF15" s="35">
        <f t="shared" si="1"/>
        <v>0</v>
      </c>
      <c r="AG15" s="32"/>
      <c r="AH15" s="32"/>
      <c r="AI15" s="33">
        <f t="shared" si="2"/>
        <v>0</v>
      </c>
      <c r="AJ15" s="35">
        <f t="shared" si="5"/>
        <v>0</v>
      </c>
      <c r="AK15" s="32"/>
      <c r="AL15" s="32"/>
      <c r="AM15" s="33">
        <f t="shared" si="3"/>
        <v>0</v>
      </c>
      <c r="AN15" s="35">
        <f t="shared" si="6"/>
        <v>0</v>
      </c>
      <c r="AO15" s="32"/>
      <c r="AP15" s="32"/>
      <c r="AQ15" s="33">
        <f t="shared" si="4"/>
        <v>0</v>
      </c>
      <c r="AR15" s="35">
        <f t="shared" si="7"/>
        <v>0</v>
      </c>
      <c r="AS15" s="32"/>
      <c r="AT15" s="34">
        <f t="shared" si="8"/>
        <v>0</v>
      </c>
      <c r="AU15" s="35">
        <f t="shared" si="9"/>
        <v>0</v>
      </c>
    </row>
    <row r="16" spans="1:47" ht="74.650000000000006" customHeight="1" x14ac:dyDescent="0.25">
      <c r="A16" s="6" t="s">
        <v>134</v>
      </c>
      <c r="B16" s="36">
        <v>2024</v>
      </c>
      <c r="C16" s="36" t="s">
        <v>135</v>
      </c>
      <c r="D16" s="50" t="s">
        <v>136</v>
      </c>
      <c r="E16" s="13" t="s">
        <v>207</v>
      </c>
      <c r="F16" s="13" t="s">
        <v>200</v>
      </c>
      <c r="G16" s="13" t="s">
        <v>200</v>
      </c>
      <c r="H16" s="51" t="s">
        <v>193</v>
      </c>
      <c r="I16" s="13" t="s">
        <v>208</v>
      </c>
      <c r="J16" s="13" t="s">
        <v>232</v>
      </c>
      <c r="K16" s="13" t="s">
        <v>216</v>
      </c>
      <c r="L16" s="13" t="s">
        <v>256</v>
      </c>
      <c r="M16" s="5" t="s">
        <v>255</v>
      </c>
      <c r="N16" s="54" t="s">
        <v>252</v>
      </c>
      <c r="O16" s="54" t="s">
        <v>179</v>
      </c>
      <c r="P16" s="13" t="s">
        <v>180</v>
      </c>
      <c r="Q16" s="37" t="s">
        <v>63</v>
      </c>
      <c r="R16" s="37" t="s">
        <v>8</v>
      </c>
      <c r="S16" s="13" t="s">
        <v>183</v>
      </c>
      <c r="T16" s="13" t="s">
        <v>183</v>
      </c>
      <c r="U16" s="37" t="s">
        <v>224</v>
      </c>
      <c r="V16" s="37" t="s">
        <v>199</v>
      </c>
      <c r="W16" s="39" t="s">
        <v>239</v>
      </c>
      <c r="X16" s="39" t="s">
        <v>238</v>
      </c>
      <c r="Y16" s="39" t="s">
        <v>237</v>
      </c>
      <c r="Z16" s="59">
        <v>30</v>
      </c>
      <c r="AA16" s="59">
        <v>0</v>
      </c>
      <c r="AB16" s="37" t="s">
        <v>96</v>
      </c>
      <c r="AC16" s="32">
        <v>30</v>
      </c>
      <c r="AD16" s="61">
        <v>0</v>
      </c>
      <c r="AE16" s="33">
        <f t="shared" si="0"/>
        <v>0</v>
      </c>
      <c r="AF16" s="35">
        <f t="shared" si="1"/>
        <v>0</v>
      </c>
      <c r="AG16" s="32"/>
      <c r="AH16" s="32"/>
      <c r="AI16" s="33">
        <f t="shared" si="2"/>
        <v>0</v>
      </c>
      <c r="AJ16" s="35">
        <f t="shared" si="5"/>
        <v>0</v>
      </c>
      <c r="AK16" s="32"/>
      <c r="AL16" s="32"/>
      <c r="AM16" s="33">
        <f t="shared" si="3"/>
        <v>0</v>
      </c>
      <c r="AN16" s="35">
        <f t="shared" si="6"/>
        <v>0</v>
      </c>
      <c r="AO16" s="32"/>
      <c r="AP16" s="32"/>
      <c r="AQ16" s="33">
        <f t="shared" si="4"/>
        <v>0</v>
      </c>
      <c r="AR16" s="35">
        <f t="shared" si="7"/>
        <v>0</v>
      </c>
      <c r="AS16" s="32"/>
      <c r="AT16" s="34">
        <f t="shared" si="8"/>
        <v>0</v>
      </c>
      <c r="AU16" s="35">
        <f t="shared" si="9"/>
        <v>0</v>
      </c>
    </row>
    <row r="17" spans="1:47" ht="115.5" x14ac:dyDescent="0.25">
      <c r="A17" s="6" t="s">
        <v>134</v>
      </c>
      <c r="B17" s="36">
        <v>2024</v>
      </c>
      <c r="C17" s="36" t="s">
        <v>135</v>
      </c>
      <c r="D17" s="50" t="s">
        <v>136</v>
      </c>
      <c r="E17" s="13" t="s">
        <v>207</v>
      </c>
      <c r="F17" s="13" t="s">
        <v>200</v>
      </c>
      <c r="G17" s="13" t="s">
        <v>200</v>
      </c>
      <c r="H17" s="51" t="s">
        <v>194</v>
      </c>
      <c r="I17" s="13" t="s">
        <v>209</v>
      </c>
      <c r="J17" s="13" t="s">
        <v>233</v>
      </c>
      <c r="K17" s="13" t="s">
        <v>217</v>
      </c>
      <c r="L17" s="13" t="s">
        <v>258</v>
      </c>
      <c r="M17" s="5" t="s">
        <v>259</v>
      </c>
      <c r="N17" s="13" t="s">
        <v>257</v>
      </c>
      <c r="O17" s="54" t="s">
        <v>179</v>
      </c>
      <c r="P17" s="13" t="s">
        <v>180</v>
      </c>
      <c r="Q17" s="37" t="s">
        <v>63</v>
      </c>
      <c r="R17" s="37" t="s">
        <v>8</v>
      </c>
      <c r="S17" s="13" t="s">
        <v>183</v>
      </c>
      <c r="T17" s="13" t="s">
        <v>183</v>
      </c>
      <c r="U17" s="38" t="s">
        <v>225</v>
      </c>
      <c r="V17" s="37" t="s">
        <v>27</v>
      </c>
      <c r="W17" s="39" t="s">
        <v>237</v>
      </c>
      <c r="X17" s="39" t="s">
        <v>238</v>
      </c>
      <c r="Y17" s="39" t="s">
        <v>239</v>
      </c>
      <c r="Z17" s="59">
        <v>80</v>
      </c>
      <c r="AA17" s="59">
        <v>0</v>
      </c>
      <c r="AB17" s="37" t="s">
        <v>96</v>
      </c>
      <c r="AC17" s="32">
        <v>80</v>
      </c>
      <c r="AD17" s="61">
        <v>0</v>
      </c>
      <c r="AE17" s="33">
        <f t="shared" ref="AE17:AE43" si="10">IF(AD17=0,0,IFERROR(AD17/AC17,""))</f>
        <v>0</v>
      </c>
      <c r="AF17" s="35">
        <f t="shared" si="1"/>
        <v>0</v>
      </c>
      <c r="AG17" s="32"/>
      <c r="AH17" s="32"/>
      <c r="AI17" s="33">
        <f t="shared" ref="AI17:AI43" si="11">IF(AH17=0,0,IFERROR(AH17/AG17,""))</f>
        <v>0</v>
      </c>
      <c r="AJ17" s="35">
        <f t="shared" si="5"/>
        <v>0</v>
      </c>
      <c r="AK17" s="32"/>
      <c r="AL17" s="32"/>
      <c r="AM17" s="33">
        <f t="shared" ref="AM17:AM43" si="12">IF(AL17=0,0,IFERROR(AL17/AK17,""))</f>
        <v>0</v>
      </c>
      <c r="AN17" s="35">
        <f t="shared" si="6"/>
        <v>0</v>
      </c>
      <c r="AO17" s="32"/>
      <c r="AP17" s="32"/>
      <c r="AQ17" s="33">
        <f t="shared" ref="AQ17:AQ43" si="13">IF(AP17=0,0,IFERROR(AP17/AO17,""))</f>
        <v>0</v>
      </c>
      <c r="AR17" s="35">
        <f t="shared" si="7"/>
        <v>0</v>
      </c>
      <c r="AS17" s="32"/>
      <c r="AT17" s="34">
        <f t="shared" ref="AT17:AT43" si="14">IF(AS17=0,0,IFERROR(AS17/AA17,""))</f>
        <v>0</v>
      </c>
      <c r="AU17" s="35">
        <f t="shared" si="9"/>
        <v>0</v>
      </c>
    </row>
    <row r="18" spans="1:47" ht="165.75" x14ac:dyDescent="0.25">
      <c r="A18" s="6" t="s">
        <v>134</v>
      </c>
      <c r="B18" s="36">
        <v>2024</v>
      </c>
      <c r="C18" s="36" t="s">
        <v>135</v>
      </c>
      <c r="D18" s="50" t="s">
        <v>136</v>
      </c>
      <c r="E18" s="13" t="s">
        <v>261</v>
      </c>
      <c r="F18" s="13" t="s">
        <v>262</v>
      </c>
      <c r="G18" s="13" t="s">
        <v>262</v>
      </c>
      <c r="H18" s="51" t="s">
        <v>58</v>
      </c>
      <c r="I18" s="54" t="s">
        <v>263</v>
      </c>
      <c r="J18" s="13" t="s">
        <v>290</v>
      </c>
      <c r="K18" s="54" t="s">
        <v>271</v>
      </c>
      <c r="L18" s="13" t="s">
        <v>355</v>
      </c>
      <c r="M18" s="57" t="s">
        <v>300</v>
      </c>
      <c r="N18" s="53" t="s">
        <v>301</v>
      </c>
      <c r="O18" s="13" t="s">
        <v>260</v>
      </c>
      <c r="P18" s="13" t="s">
        <v>56</v>
      </c>
      <c r="Q18" s="37" t="s">
        <v>63</v>
      </c>
      <c r="R18" s="37" t="s">
        <v>8</v>
      </c>
      <c r="S18" s="13" t="s">
        <v>183</v>
      </c>
      <c r="T18" s="13" t="s">
        <v>183</v>
      </c>
      <c r="U18" s="63" t="s">
        <v>281</v>
      </c>
      <c r="V18" s="37" t="s">
        <v>27</v>
      </c>
      <c r="W18" s="39" t="s">
        <v>197</v>
      </c>
      <c r="X18" s="39" t="s">
        <v>238</v>
      </c>
      <c r="Y18" s="39" t="s">
        <v>239</v>
      </c>
      <c r="Z18" s="59">
        <v>100</v>
      </c>
      <c r="AA18" s="59">
        <v>0</v>
      </c>
      <c r="AB18" s="37" t="s">
        <v>96</v>
      </c>
      <c r="AC18" s="32">
        <v>450</v>
      </c>
      <c r="AD18" s="61">
        <v>0</v>
      </c>
      <c r="AE18" s="33">
        <f t="shared" si="10"/>
        <v>0</v>
      </c>
      <c r="AF18" s="35">
        <f t="shared" si="1"/>
        <v>0</v>
      </c>
      <c r="AG18" s="32"/>
      <c r="AH18" s="32"/>
      <c r="AI18" s="33">
        <f t="shared" si="11"/>
        <v>0</v>
      </c>
      <c r="AJ18" s="35">
        <f t="shared" si="5"/>
        <v>0</v>
      </c>
      <c r="AK18" s="32"/>
      <c r="AL18" s="32"/>
      <c r="AM18" s="33">
        <f t="shared" si="12"/>
        <v>0</v>
      </c>
      <c r="AN18" s="35">
        <f t="shared" si="6"/>
        <v>0</v>
      </c>
      <c r="AO18" s="32"/>
      <c r="AP18" s="32"/>
      <c r="AQ18" s="33">
        <f t="shared" si="13"/>
        <v>0</v>
      </c>
      <c r="AR18" s="35">
        <f t="shared" si="7"/>
        <v>0</v>
      </c>
      <c r="AS18" s="32"/>
      <c r="AT18" s="34">
        <f t="shared" si="14"/>
        <v>0</v>
      </c>
      <c r="AU18" s="35">
        <f t="shared" si="9"/>
        <v>0</v>
      </c>
    </row>
    <row r="19" spans="1:47" ht="127.5" x14ac:dyDescent="0.25">
      <c r="A19" s="6" t="s">
        <v>134</v>
      </c>
      <c r="B19" s="36">
        <v>2024</v>
      </c>
      <c r="C19" s="36" t="s">
        <v>135</v>
      </c>
      <c r="D19" s="50" t="s">
        <v>136</v>
      </c>
      <c r="E19" s="13" t="s">
        <v>261</v>
      </c>
      <c r="F19" s="13" t="s">
        <v>262</v>
      </c>
      <c r="G19" s="13" t="s">
        <v>262</v>
      </c>
      <c r="H19" s="51" t="s">
        <v>138</v>
      </c>
      <c r="I19" s="54" t="s">
        <v>264</v>
      </c>
      <c r="J19" s="13" t="s">
        <v>291</v>
      </c>
      <c r="K19" s="54" t="s">
        <v>272</v>
      </c>
      <c r="L19" s="13" t="s">
        <v>356</v>
      </c>
      <c r="M19" s="58" t="s">
        <v>366</v>
      </c>
      <c r="N19" s="54" t="s">
        <v>302</v>
      </c>
      <c r="O19" s="13" t="s">
        <v>260</v>
      </c>
      <c r="P19" s="13" t="s">
        <v>56</v>
      </c>
      <c r="Q19" s="37" t="s">
        <v>63</v>
      </c>
      <c r="R19" s="37" t="s">
        <v>8</v>
      </c>
      <c r="S19" s="13" t="s">
        <v>183</v>
      </c>
      <c r="T19" s="13" t="s">
        <v>183</v>
      </c>
      <c r="U19" s="63" t="s">
        <v>281</v>
      </c>
      <c r="V19" s="37" t="s">
        <v>27</v>
      </c>
      <c r="W19" s="39" t="s">
        <v>197</v>
      </c>
      <c r="X19" s="39" t="s">
        <v>238</v>
      </c>
      <c r="Y19" s="39" t="s">
        <v>239</v>
      </c>
      <c r="Z19" s="59">
        <v>300</v>
      </c>
      <c r="AA19" s="59">
        <v>0</v>
      </c>
      <c r="AB19" s="37" t="s">
        <v>96</v>
      </c>
      <c r="AC19" s="32">
        <v>300</v>
      </c>
      <c r="AD19" s="61">
        <v>0</v>
      </c>
      <c r="AE19" s="33">
        <f t="shared" si="10"/>
        <v>0</v>
      </c>
      <c r="AF19" s="35">
        <f t="shared" si="1"/>
        <v>0</v>
      </c>
      <c r="AG19" s="32"/>
      <c r="AH19" s="32"/>
      <c r="AI19" s="33">
        <f t="shared" si="11"/>
        <v>0</v>
      </c>
      <c r="AJ19" s="35">
        <f t="shared" si="5"/>
        <v>0</v>
      </c>
      <c r="AK19" s="32"/>
      <c r="AL19" s="32"/>
      <c r="AM19" s="33">
        <f t="shared" si="12"/>
        <v>0</v>
      </c>
      <c r="AN19" s="35">
        <f t="shared" si="6"/>
        <v>0</v>
      </c>
      <c r="AO19" s="32"/>
      <c r="AP19" s="32"/>
      <c r="AQ19" s="33">
        <f t="shared" si="13"/>
        <v>0</v>
      </c>
      <c r="AR19" s="35">
        <f t="shared" si="7"/>
        <v>0</v>
      </c>
      <c r="AS19" s="32"/>
      <c r="AT19" s="34">
        <f t="shared" si="14"/>
        <v>0</v>
      </c>
      <c r="AU19" s="35">
        <f t="shared" si="9"/>
        <v>0</v>
      </c>
    </row>
    <row r="20" spans="1:47" ht="127.5" x14ac:dyDescent="0.25">
      <c r="A20" s="6" t="s">
        <v>134</v>
      </c>
      <c r="B20" s="36">
        <v>2024</v>
      </c>
      <c r="C20" s="36" t="s">
        <v>135</v>
      </c>
      <c r="D20" s="50" t="s">
        <v>136</v>
      </c>
      <c r="E20" s="13" t="s">
        <v>261</v>
      </c>
      <c r="F20" s="13" t="s">
        <v>262</v>
      </c>
      <c r="G20" s="13" t="s">
        <v>262</v>
      </c>
      <c r="H20" s="51" t="s">
        <v>139</v>
      </c>
      <c r="I20" s="54" t="s">
        <v>265</v>
      </c>
      <c r="J20" s="13" t="s">
        <v>292</v>
      </c>
      <c r="K20" s="54" t="s">
        <v>273</v>
      </c>
      <c r="L20" s="13" t="s">
        <v>357</v>
      </c>
      <c r="M20" s="58" t="s">
        <v>367</v>
      </c>
      <c r="N20" s="54" t="s">
        <v>303</v>
      </c>
      <c r="O20" s="13" t="s">
        <v>260</v>
      </c>
      <c r="P20" s="13" t="s">
        <v>180</v>
      </c>
      <c r="Q20" s="37" t="s">
        <v>63</v>
      </c>
      <c r="R20" s="37" t="s">
        <v>198</v>
      </c>
      <c r="S20" s="13" t="s">
        <v>183</v>
      </c>
      <c r="T20" s="13" t="s">
        <v>183</v>
      </c>
      <c r="U20" s="63" t="s">
        <v>282</v>
      </c>
      <c r="V20" s="37" t="s">
        <v>27</v>
      </c>
      <c r="W20" s="39" t="s">
        <v>197</v>
      </c>
      <c r="X20" s="39" t="s">
        <v>238</v>
      </c>
      <c r="Y20" s="39" t="s">
        <v>239</v>
      </c>
      <c r="Z20" s="59">
        <v>360</v>
      </c>
      <c r="AA20" s="59">
        <v>0</v>
      </c>
      <c r="AB20" s="37" t="s">
        <v>96</v>
      </c>
      <c r="AC20" s="32">
        <v>52</v>
      </c>
      <c r="AD20" s="61">
        <v>0</v>
      </c>
      <c r="AE20" s="33">
        <f t="shared" si="10"/>
        <v>0</v>
      </c>
      <c r="AF20" s="35" t="s">
        <v>22</v>
      </c>
      <c r="AG20" s="32"/>
      <c r="AH20" s="32"/>
      <c r="AI20" s="33">
        <f t="shared" si="11"/>
        <v>0</v>
      </c>
      <c r="AJ20" s="35">
        <f t="shared" si="5"/>
        <v>0</v>
      </c>
      <c r="AK20" s="32"/>
      <c r="AL20" s="32"/>
      <c r="AM20" s="33">
        <f t="shared" si="12"/>
        <v>0</v>
      </c>
      <c r="AN20" s="35">
        <f t="shared" si="6"/>
        <v>0</v>
      </c>
      <c r="AO20" s="32"/>
      <c r="AP20" s="32"/>
      <c r="AQ20" s="33">
        <f t="shared" si="13"/>
        <v>0</v>
      </c>
      <c r="AR20" s="35">
        <f t="shared" si="7"/>
        <v>0</v>
      </c>
      <c r="AS20" s="32"/>
      <c r="AT20" s="34">
        <f t="shared" si="14"/>
        <v>0</v>
      </c>
      <c r="AU20" s="35">
        <f t="shared" si="9"/>
        <v>0</v>
      </c>
    </row>
    <row r="21" spans="1:47" ht="140.25" x14ac:dyDescent="0.25">
      <c r="A21" s="6" t="s">
        <v>134</v>
      </c>
      <c r="B21" s="36">
        <v>2024</v>
      </c>
      <c r="C21" s="36" t="s">
        <v>135</v>
      </c>
      <c r="D21" s="50" t="s">
        <v>136</v>
      </c>
      <c r="E21" s="13" t="s">
        <v>261</v>
      </c>
      <c r="F21" s="13" t="s">
        <v>262</v>
      </c>
      <c r="G21" s="13" t="s">
        <v>262</v>
      </c>
      <c r="H21" s="51" t="s">
        <v>140</v>
      </c>
      <c r="I21" s="54" t="s">
        <v>266</v>
      </c>
      <c r="J21" s="13" t="s">
        <v>293</v>
      </c>
      <c r="K21" s="54" t="s">
        <v>274</v>
      </c>
      <c r="L21" s="13" t="s">
        <v>358</v>
      </c>
      <c r="M21" s="58" t="s">
        <v>304</v>
      </c>
      <c r="N21" s="55" t="s">
        <v>305</v>
      </c>
      <c r="O21" s="13" t="s">
        <v>260</v>
      </c>
      <c r="P21" s="13" t="s">
        <v>180</v>
      </c>
      <c r="Q21" s="37" t="s">
        <v>63</v>
      </c>
      <c r="R21" s="37" t="s">
        <v>198</v>
      </c>
      <c r="S21" s="13" t="s">
        <v>183</v>
      </c>
      <c r="T21" s="13" t="s">
        <v>183</v>
      </c>
      <c r="U21" s="63" t="s">
        <v>283</v>
      </c>
      <c r="V21" s="37" t="s">
        <v>27</v>
      </c>
      <c r="W21" s="39" t="s">
        <v>197</v>
      </c>
      <c r="X21" s="39" t="s">
        <v>238</v>
      </c>
      <c r="Y21" s="39" t="s">
        <v>239</v>
      </c>
      <c r="Z21" s="59">
        <v>30</v>
      </c>
      <c r="AA21" s="59">
        <v>0</v>
      </c>
      <c r="AB21" s="37" t="s">
        <v>96</v>
      </c>
      <c r="AC21" s="32">
        <v>10</v>
      </c>
      <c r="AD21" s="61">
        <v>0</v>
      </c>
      <c r="AE21" s="33">
        <f t="shared" si="10"/>
        <v>0</v>
      </c>
      <c r="AF21" s="35" t="s">
        <v>307</v>
      </c>
      <c r="AG21" s="32"/>
      <c r="AH21" s="32"/>
      <c r="AI21" s="33">
        <f t="shared" si="11"/>
        <v>0</v>
      </c>
      <c r="AJ21" s="35">
        <f t="shared" si="5"/>
        <v>0</v>
      </c>
      <c r="AK21" s="32"/>
      <c r="AL21" s="32"/>
      <c r="AM21" s="33">
        <f t="shared" si="12"/>
        <v>0</v>
      </c>
      <c r="AN21" s="35">
        <f t="shared" si="6"/>
        <v>0</v>
      </c>
      <c r="AO21" s="32"/>
      <c r="AP21" s="32"/>
      <c r="AQ21" s="33">
        <f t="shared" si="13"/>
        <v>0</v>
      </c>
      <c r="AR21" s="35">
        <f t="shared" si="7"/>
        <v>0</v>
      </c>
      <c r="AS21" s="32"/>
      <c r="AT21" s="34">
        <f t="shared" si="14"/>
        <v>0</v>
      </c>
      <c r="AU21" s="35">
        <f t="shared" si="9"/>
        <v>0</v>
      </c>
    </row>
    <row r="22" spans="1:47" ht="127.5" x14ac:dyDescent="0.25">
      <c r="A22" s="6" t="s">
        <v>134</v>
      </c>
      <c r="B22" s="36">
        <v>2024</v>
      </c>
      <c r="C22" s="36" t="s">
        <v>135</v>
      </c>
      <c r="D22" s="50" t="s">
        <v>136</v>
      </c>
      <c r="E22" s="13" t="s">
        <v>261</v>
      </c>
      <c r="F22" s="13" t="s">
        <v>262</v>
      </c>
      <c r="G22" s="13" t="s">
        <v>262</v>
      </c>
      <c r="H22" s="51" t="s">
        <v>141</v>
      </c>
      <c r="I22" s="54" t="s">
        <v>267</v>
      </c>
      <c r="J22" s="13" t="s">
        <v>294</v>
      </c>
      <c r="K22" s="54" t="s">
        <v>275</v>
      </c>
      <c r="L22" s="54" t="s">
        <v>359</v>
      </c>
      <c r="M22" s="58" t="s">
        <v>368</v>
      </c>
      <c r="N22" s="55" t="s">
        <v>306</v>
      </c>
      <c r="O22" s="13" t="s">
        <v>260</v>
      </c>
      <c r="P22" s="13" t="s">
        <v>180</v>
      </c>
      <c r="Q22" s="37" t="s">
        <v>63</v>
      </c>
      <c r="R22" s="37" t="s">
        <v>198</v>
      </c>
      <c r="S22" s="13" t="s">
        <v>183</v>
      </c>
      <c r="T22" s="13" t="s">
        <v>183</v>
      </c>
      <c r="U22" s="63" t="s">
        <v>284</v>
      </c>
      <c r="V22" s="37" t="s">
        <v>27</v>
      </c>
      <c r="W22" s="39" t="s">
        <v>197</v>
      </c>
      <c r="X22" s="39" t="s">
        <v>238</v>
      </c>
      <c r="Y22" s="39" t="s">
        <v>239</v>
      </c>
      <c r="Z22" s="59">
        <v>160</v>
      </c>
      <c r="AA22" s="59">
        <v>0</v>
      </c>
      <c r="AB22" s="37" t="s">
        <v>96</v>
      </c>
      <c r="AC22" s="32">
        <v>40</v>
      </c>
      <c r="AD22" s="61">
        <v>0</v>
      </c>
      <c r="AE22" s="33">
        <f t="shared" si="10"/>
        <v>0</v>
      </c>
      <c r="AF22" s="35">
        <f t="shared" si="1"/>
        <v>0</v>
      </c>
      <c r="AG22" s="32"/>
      <c r="AH22" s="32"/>
      <c r="AI22" s="33">
        <f t="shared" si="11"/>
        <v>0</v>
      </c>
      <c r="AJ22" s="35">
        <f t="shared" si="5"/>
        <v>0</v>
      </c>
      <c r="AK22" s="32"/>
      <c r="AL22" s="32"/>
      <c r="AM22" s="33">
        <f t="shared" si="12"/>
        <v>0</v>
      </c>
      <c r="AN22" s="35">
        <f t="shared" si="6"/>
        <v>0</v>
      </c>
      <c r="AO22" s="32"/>
      <c r="AP22" s="32"/>
      <c r="AQ22" s="33">
        <f t="shared" si="13"/>
        <v>0</v>
      </c>
      <c r="AR22" s="35">
        <f t="shared" si="7"/>
        <v>0</v>
      </c>
      <c r="AS22" s="32"/>
      <c r="AT22" s="34">
        <f t="shared" si="14"/>
        <v>0</v>
      </c>
      <c r="AU22" s="35">
        <f t="shared" si="9"/>
        <v>0</v>
      </c>
    </row>
    <row r="23" spans="1:47" ht="114.75" x14ac:dyDescent="0.25">
      <c r="A23" s="6" t="s">
        <v>134</v>
      </c>
      <c r="B23" s="36">
        <v>2024</v>
      </c>
      <c r="C23" s="36" t="s">
        <v>135</v>
      </c>
      <c r="D23" s="50" t="s">
        <v>136</v>
      </c>
      <c r="E23" s="13" t="s">
        <v>261</v>
      </c>
      <c r="F23" s="13" t="s">
        <v>262</v>
      </c>
      <c r="G23" s="13" t="s">
        <v>262</v>
      </c>
      <c r="H23" s="51" t="s">
        <v>142</v>
      </c>
      <c r="I23" s="54" t="s">
        <v>268</v>
      </c>
      <c r="J23" s="13" t="s">
        <v>295</v>
      </c>
      <c r="K23" s="54" t="s">
        <v>276</v>
      </c>
      <c r="L23" s="13" t="s">
        <v>360</v>
      </c>
      <c r="M23" s="57" t="s">
        <v>369</v>
      </c>
      <c r="N23" s="54" t="s">
        <v>308</v>
      </c>
      <c r="O23" s="13" t="s">
        <v>260</v>
      </c>
      <c r="P23" s="13" t="s">
        <v>180</v>
      </c>
      <c r="Q23" s="37" t="s">
        <v>63</v>
      </c>
      <c r="R23" s="37" t="s">
        <v>198</v>
      </c>
      <c r="S23" s="13" t="s">
        <v>183</v>
      </c>
      <c r="T23" s="13" t="s">
        <v>183</v>
      </c>
      <c r="U23" s="63" t="s">
        <v>285</v>
      </c>
      <c r="V23" s="37" t="s">
        <v>27</v>
      </c>
      <c r="W23" s="39" t="s">
        <v>197</v>
      </c>
      <c r="X23" s="39" t="s">
        <v>238</v>
      </c>
      <c r="Y23" s="39" t="s">
        <v>239</v>
      </c>
      <c r="Z23" s="59">
        <v>80</v>
      </c>
      <c r="AA23" s="59">
        <v>0</v>
      </c>
      <c r="AB23" s="37" t="s">
        <v>96</v>
      </c>
      <c r="AC23" s="32">
        <v>20</v>
      </c>
      <c r="AD23" s="61">
        <v>0</v>
      </c>
      <c r="AE23" s="33">
        <f t="shared" si="10"/>
        <v>0</v>
      </c>
      <c r="AF23" s="35">
        <f t="shared" si="1"/>
        <v>0</v>
      </c>
      <c r="AG23" s="32"/>
      <c r="AH23" s="32"/>
      <c r="AI23" s="33">
        <f t="shared" si="11"/>
        <v>0</v>
      </c>
      <c r="AJ23" s="35">
        <f t="shared" si="5"/>
        <v>0</v>
      </c>
      <c r="AK23" s="32"/>
      <c r="AL23" s="32"/>
      <c r="AM23" s="33">
        <f t="shared" si="12"/>
        <v>0</v>
      </c>
      <c r="AN23" s="35">
        <f t="shared" si="6"/>
        <v>0</v>
      </c>
      <c r="AO23" s="32"/>
      <c r="AP23" s="32"/>
      <c r="AQ23" s="33">
        <f t="shared" si="13"/>
        <v>0</v>
      </c>
      <c r="AR23" s="35">
        <f t="shared" si="7"/>
        <v>0</v>
      </c>
      <c r="AS23" s="32"/>
      <c r="AT23" s="34">
        <f t="shared" si="14"/>
        <v>0</v>
      </c>
      <c r="AU23" s="35">
        <f t="shared" si="9"/>
        <v>0</v>
      </c>
    </row>
    <row r="24" spans="1:47" ht="76.5" x14ac:dyDescent="0.25">
      <c r="A24" s="6" t="s">
        <v>134</v>
      </c>
      <c r="B24" s="36">
        <v>2024</v>
      </c>
      <c r="C24" s="36" t="s">
        <v>135</v>
      </c>
      <c r="D24" s="50" t="s">
        <v>136</v>
      </c>
      <c r="E24" s="13" t="s">
        <v>261</v>
      </c>
      <c r="F24" s="13" t="s">
        <v>262</v>
      </c>
      <c r="G24" s="13" t="s">
        <v>262</v>
      </c>
      <c r="H24" s="51" t="s">
        <v>193</v>
      </c>
      <c r="I24" s="54" t="s">
        <v>269</v>
      </c>
      <c r="J24" s="13" t="s">
        <v>296</v>
      </c>
      <c r="K24" s="54" t="s">
        <v>277</v>
      </c>
      <c r="L24" s="13" t="s">
        <v>361</v>
      </c>
      <c r="M24" s="58" t="s">
        <v>370</v>
      </c>
      <c r="N24" s="55" t="s">
        <v>309</v>
      </c>
      <c r="O24" s="13" t="s">
        <v>260</v>
      </c>
      <c r="P24" s="13" t="s">
        <v>180</v>
      </c>
      <c r="Q24" s="37" t="s">
        <v>63</v>
      </c>
      <c r="R24" s="37" t="s">
        <v>198</v>
      </c>
      <c r="S24" s="13" t="s">
        <v>183</v>
      </c>
      <c r="T24" s="13" t="s">
        <v>183</v>
      </c>
      <c r="U24" s="63" t="s">
        <v>286</v>
      </c>
      <c r="V24" s="37" t="s">
        <v>27</v>
      </c>
      <c r="W24" s="39" t="s">
        <v>197</v>
      </c>
      <c r="X24" s="39" t="s">
        <v>238</v>
      </c>
      <c r="Y24" s="39" t="s">
        <v>239</v>
      </c>
      <c r="Z24" s="59">
        <v>60</v>
      </c>
      <c r="AA24" s="59">
        <v>0</v>
      </c>
      <c r="AB24" s="37" t="s">
        <v>96</v>
      </c>
      <c r="AC24" s="32">
        <v>15</v>
      </c>
      <c r="AD24" s="61">
        <v>0</v>
      </c>
      <c r="AE24" s="33">
        <f t="shared" si="10"/>
        <v>0</v>
      </c>
      <c r="AF24" s="35">
        <f t="shared" si="1"/>
        <v>0</v>
      </c>
      <c r="AG24" s="32"/>
      <c r="AH24" s="32"/>
      <c r="AI24" s="33">
        <f t="shared" si="11"/>
        <v>0</v>
      </c>
      <c r="AJ24" s="35">
        <f t="shared" si="5"/>
        <v>0</v>
      </c>
      <c r="AK24" s="32"/>
      <c r="AL24" s="32"/>
      <c r="AM24" s="33">
        <f t="shared" si="12"/>
        <v>0</v>
      </c>
      <c r="AN24" s="35">
        <f t="shared" si="6"/>
        <v>0</v>
      </c>
      <c r="AO24" s="32"/>
      <c r="AP24" s="32"/>
      <c r="AQ24" s="33">
        <f t="shared" si="13"/>
        <v>0</v>
      </c>
      <c r="AR24" s="35">
        <f t="shared" si="7"/>
        <v>0</v>
      </c>
      <c r="AS24" s="32"/>
      <c r="AT24" s="34">
        <f t="shared" si="14"/>
        <v>0</v>
      </c>
      <c r="AU24" s="35">
        <f t="shared" si="9"/>
        <v>0</v>
      </c>
    </row>
    <row r="25" spans="1:47" ht="102" x14ac:dyDescent="0.25">
      <c r="A25" s="6" t="s">
        <v>134</v>
      </c>
      <c r="B25" s="36">
        <v>2024</v>
      </c>
      <c r="C25" s="36" t="s">
        <v>135</v>
      </c>
      <c r="D25" s="50" t="s">
        <v>136</v>
      </c>
      <c r="E25" s="13" t="s">
        <v>261</v>
      </c>
      <c r="F25" s="13" t="s">
        <v>262</v>
      </c>
      <c r="G25" s="13" t="s">
        <v>262</v>
      </c>
      <c r="H25" s="51" t="s">
        <v>194</v>
      </c>
      <c r="I25" s="54" t="s">
        <v>270</v>
      </c>
      <c r="J25" s="13" t="s">
        <v>297</v>
      </c>
      <c r="K25" s="54" t="s">
        <v>278</v>
      </c>
      <c r="L25" s="13" t="s">
        <v>362</v>
      </c>
      <c r="M25" s="58" t="s">
        <v>371</v>
      </c>
      <c r="N25" s="55" t="s">
        <v>310</v>
      </c>
      <c r="O25" s="13" t="s">
        <v>260</v>
      </c>
      <c r="P25" s="13" t="s">
        <v>180</v>
      </c>
      <c r="Q25" s="37" t="s">
        <v>63</v>
      </c>
      <c r="R25" s="37" t="s">
        <v>8</v>
      </c>
      <c r="S25" s="13" t="s">
        <v>183</v>
      </c>
      <c r="T25" s="13" t="s">
        <v>183</v>
      </c>
      <c r="U25" s="63" t="s">
        <v>287</v>
      </c>
      <c r="V25" s="37" t="s">
        <v>199</v>
      </c>
      <c r="W25" s="39" t="s">
        <v>239</v>
      </c>
      <c r="X25" s="39" t="s">
        <v>238</v>
      </c>
      <c r="Y25" s="39" t="s">
        <v>197</v>
      </c>
      <c r="Z25" s="59">
        <v>28</v>
      </c>
      <c r="AA25" s="59">
        <v>0</v>
      </c>
      <c r="AB25" s="37" t="s">
        <v>96</v>
      </c>
      <c r="AC25" s="32">
        <v>10</v>
      </c>
      <c r="AD25" s="61">
        <v>0</v>
      </c>
      <c r="AE25" s="33">
        <f t="shared" si="10"/>
        <v>0</v>
      </c>
      <c r="AF25" s="35">
        <f t="shared" si="1"/>
        <v>0</v>
      </c>
      <c r="AG25" s="32"/>
      <c r="AH25" s="32"/>
      <c r="AI25" s="33">
        <f t="shared" si="11"/>
        <v>0</v>
      </c>
      <c r="AJ25" s="35">
        <f t="shared" si="5"/>
        <v>0</v>
      </c>
      <c r="AK25" s="32"/>
      <c r="AL25" s="32"/>
      <c r="AM25" s="33">
        <f t="shared" si="12"/>
        <v>0</v>
      </c>
      <c r="AN25" s="35">
        <f t="shared" si="6"/>
        <v>0</v>
      </c>
      <c r="AO25" s="32"/>
      <c r="AP25" s="32"/>
      <c r="AQ25" s="33">
        <f t="shared" si="13"/>
        <v>0</v>
      </c>
      <c r="AR25" s="35">
        <f t="shared" si="7"/>
        <v>0</v>
      </c>
      <c r="AS25" s="32"/>
      <c r="AT25" s="34">
        <f t="shared" si="14"/>
        <v>0</v>
      </c>
      <c r="AU25" s="35">
        <f t="shared" si="9"/>
        <v>0</v>
      </c>
    </row>
    <row r="26" spans="1:47" ht="108" x14ac:dyDescent="0.25">
      <c r="A26" s="6" t="s">
        <v>134</v>
      </c>
      <c r="B26" s="36">
        <v>2024</v>
      </c>
      <c r="C26" s="36" t="s">
        <v>135</v>
      </c>
      <c r="D26" s="50" t="s">
        <v>136</v>
      </c>
      <c r="E26" s="13" t="s">
        <v>261</v>
      </c>
      <c r="F26" s="13" t="s">
        <v>262</v>
      </c>
      <c r="G26" s="13" t="s">
        <v>262</v>
      </c>
      <c r="H26" s="51" t="s">
        <v>195</v>
      </c>
      <c r="I26" s="54" t="s">
        <v>269</v>
      </c>
      <c r="J26" s="13" t="s">
        <v>298</v>
      </c>
      <c r="K26" s="54" t="s">
        <v>279</v>
      </c>
      <c r="L26" s="13" t="s">
        <v>363</v>
      </c>
      <c r="M26" s="57" t="s">
        <v>372</v>
      </c>
      <c r="N26" s="55" t="s">
        <v>311</v>
      </c>
      <c r="O26" s="13" t="s">
        <v>260</v>
      </c>
      <c r="P26" s="13" t="s">
        <v>180</v>
      </c>
      <c r="Q26" s="37" t="s">
        <v>63</v>
      </c>
      <c r="R26" s="37" t="s">
        <v>8</v>
      </c>
      <c r="S26" s="13" t="s">
        <v>183</v>
      </c>
      <c r="T26" s="13" t="s">
        <v>183</v>
      </c>
      <c r="U26" s="63" t="s">
        <v>288</v>
      </c>
      <c r="V26" s="59" t="s">
        <v>27</v>
      </c>
      <c r="W26" s="39" t="s">
        <v>197</v>
      </c>
      <c r="X26" s="39" t="s">
        <v>238</v>
      </c>
      <c r="Y26" s="39" t="s">
        <v>239</v>
      </c>
      <c r="Z26" s="59">
        <v>45</v>
      </c>
      <c r="AA26" s="59">
        <v>0</v>
      </c>
      <c r="AB26" s="37" t="s">
        <v>96</v>
      </c>
      <c r="AC26" s="32">
        <v>10</v>
      </c>
      <c r="AD26" s="61">
        <v>0</v>
      </c>
      <c r="AE26" s="33">
        <f t="shared" si="10"/>
        <v>0</v>
      </c>
      <c r="AF26" s="35">
        <f t="shared" si="1"/>
        <v>0</v>
      </c>
      <c r="AG26" s="32"/>
      <c r="AH26" s="32"/>
      <c r="AI26" s="33">
        <f t="shared" si="11"/>
        <v>0</v>
      </c>
      <c r="AJ26" s="35">
        <f t="shared" si="5"/>
        <v>0</v>
      </c>
      <c r="AK26" s="32"/>
      <c r="AL26" s="32"/>
      <c r="AM26" s="33">
        <f t="shared" si="12"/>
        <v>0</v>
      </c>
      <c r="AN26" s="35">
        <f t="shared" si="6"/>
        <v>0</v>
      </c>
      <c r="AO26" s="32"/>
      <c r="AP26" s="32"/>
      <c r="AQ26" s="33">
        <f t="shared" si="13"/>
        <v>0</v>
      </c>
      <c r="AR26" s="35">
        <f t="shared" si="7"/>
        <v>0</v>
      </c>
      <c r="AS26" s="32"/>
      <c r="AT26" s="34">
        <f t="shared" si="14"/>
        <v>0</v>
      </c>
      <c r="AU26" s="35">
        <f t="shared" si="9"/>
        <v>0</v>
      </c>
    </row>
    <row r="27" spans="1:47" ht="99" x14ac:dyDescent="0.25">
      <c r="A27" s="6" t="s">
        <v>134</v>
      </c>
      <c r="B27" s="36">
        <v>2024</v>
      </c>
      <c r="C27" s="36" t="s">
        <v>135</v>
      </c>
      <c r="D27" s="50" t="s">
        <v>136</v>
      </c>
      <c r="E27" s="13" t="s">
        <v>261</v>
      </c>
      <c r="F27" s="13" t="s">
        <v>262</v>
      </c>
      <c r="G27" s="13" t="s">
        <v>262</v>
      </c>
      <c r="H27" s="51" t="s">
        <v>196</v>
      </c>
      <c r="I27" s="54" t="s">
        <v>270</v>
      </c>
      <c r="J27" s="13" t="s">
        <v>299</v>
      </c>
      <c r="K27" s="54" t="s">
        <v>280</v>
      </c>
      <c r="L27" s="13" t="s">
        <v>364</v>
      </c>
      <c r="M27" s="60" t="s">
        <v>373</v>
      </c>
      <c r="N27" s="13" t="s">
        <v>312</v>
      </c>
      <c r="O27" s="13" t="s">
        <v>260</v>
      </c>
      <c r="P27" s="13" t="s">
        <v>180</v>
      </c>
      <c r="Q27" s="37" t="s">
        <v>63</v>
      </c>
      <c r="R27" s="37" t="s">
        <v>8</v>
      </c>
      <c r="S27" s="13" t="s">
        <v>183</v>
      </c>
      <c r="T27" s="13" t="s">
        <v>183</v>
      </c>
      <c r="U27" s="63" t="s">
        <v>289</v>
      </c>
      <c r="V27" s="59" t="s">
        <v>27</v>
      </c>
      <c r="W27" s="39" t="s">
        <v>197</v>
      </c>
      <c r="X27" s="39" t="s">
        <v>238</v>
      </c>
      <c r="Y27" s="39" t="s">
        <v>239</v>
      </c>
      <c r="Z27" s="59">
        <v>50</v>
      </c>
      <c r="AA27" s="59">
        <v>0</v>
      </c>
      <c r="AB27" s="37" t="s">
        <v>96</v>
      </c>
      <c r="AC27" s="32">
        <v>20</v>
      </c>
      <c r="AD27" s="61">
        <v>0</v>
      </c>
      <c r="AE27" s="33">
        <f t="shared" si="10"/>
        <v>0</v>
      </c>
      <c r="AF27" s="35">
        <f t="shared" si="1"/>
        <v>0</v>
      </c>
      <c r="AG27" s="32"/>
      <c r="AH27" s="32"/>
      <c r="AI27" s="33">
        <f t="shared" si="11"/>
        <v>0</v>
      </c>
      <c r="AJ27" s="35">
        <f t="shared" si="5"/>
        <v>0</v>
      </c>
      <c r="AK27" s="32"/>
      <c r="AL27" s="32"/>
      <c r="AM27" s="33">
        <f t="shared" si="12"/>
        <v>0</v>
      </c>
      <c r="AN27" s="35">
        <f t="shared" si="6"/>
        <v>0</v>
      </c>
      <c r="AO27" s="32"/>
      <c r="AP27" s="32"/>
      <c r="AQ27" s="33">
        <f t="shared" si="13"/>
        <v>0</v>
      </c>
      <c r="AR27" s="35">
        <f t="shared" si="7"/>
        <v>0</v>
      </c>
      <c r="AS27" s="32"/>
      <c r="AT27" s="34">
        <f t="shared" si="14"/>
        <v>0</v>
      </c>
      <c r="AU27" s="35">
        <f t="shared" si="9"/>
        <v>0</v>
      </c>
    </row>
    <row r="28" spans="1:47" ht="99" x14ac:dyDescent="0.25">
      <c r="A28" s="6" t="s">
        <v>134</v>
      </c>
      <c r="B28" s="36">
        <v>2024</v>
      </c>
      <c r="C28" s="36" t="s">
        <v>135</v>
      </c>
      <c r="D28" s="50" t="s">
        <v>313</v>
      </c>
      <c r="E28" s="13" t="s">
        <v>314</v>
      </c>
      <c r="F28" s="13" t="s">
        <v>315</v>
      </c>
      <c r="G28" s="13" t="s">
        <v>315</v>
      </c>
      <c r="H28" s="51" t="s">
        <v>58</v>
      </c>
      <c r="I28" s="13" t="s">
        <v>316</v>
      </c>
      <c r="J28" s="13" t="s">
        <v>345</v>
      </c>
      <c r="K28" s="13" t="s">
        <v>326</v>
      </c>
      <c r="L28" s="13" t="s">
        <v>365</v>
      </c>
      <c r="M28" s="60" t="s">
        <v>374</v>
      </c>
      <c r="N28" s="13" t="s">
        <v>375</v>
      </c>
      <c r="O28" s="13" t="s">
        <v>260</v>
      </c>
      <c r="P28" s="13" t="s">
        <v>56</v>
      </c>
      <c r="Q28" s="37" t="s">
        <v>181</v>
      </c>
      <c r="R28" s="37" t="s">
        <v>376</v>
      </c>
      <c r="S28" s="13" t="s">
        <v>183</v>
      </c>
      <c r="T28" s="13" t="s">
        <v>183</v>
      </c>
      <c r="U28" s="37" t="s">
        <v>336</v>
      </c>
      <c r="V28" s="59" t="s">
        <v>27</v>
      </c>
      <c r="W28" s="39" t="s">
        <v>197</v>
      </c>
      <c r="X28" s="39" t="s">
        <v>377</v>
      </c>
      <c r="Y28" s="39" t="s">
        <v>378</v>
      </c>
      <c r="Z28" s="59">
        <v>10</v>
      </c>
      <c r="AA28" s="59">
        <v>0</v>
      </c>
      <c r="AB28" s="37" t="s">
        <v>96</v>
      </c>
      <c r="AC28" s="32">
        <v>0</v>
      </c>
      <c r="AD28" s="61">
        <v>0</v>
      </c>
      <c r="AE28" s="33">
        <f t="shared" si="10"/>
        <v>0</v>
      </c>
      <c r="AF28" s="35">
        <f t="shared" si="1"/>
        <v>0</v>
      </c>
      <c r="AG28" s="32"/>
      <c r="AH28" s="32"/>
      <c r="AI28" s="33">
        <f t="shared" si="11"/>
        <v>0</v>
      </c>
      <c r="AJ28" s="35">
        <f t="shared" si="5"/>
        <v>0</v>
      </c>
      <c r="AK28" s="32"/>
      <c r="AL28" s="32"/>
      <c r="AM28" s="33">
        <f t="shared" si="12"/>
        <v>0</v>
      </c>
      <c r="AN28" s="35">
        <f t="shared" si="6"/>
        <v>0</v>
      </c>
      <c r="AO28" s="32"/>
      <c r="AP28" s="32"/>
      <c r="AQ28" s="33">
        <f t="shared" si="13"/>
        <v>0</v>
      </c>
      <c r="AR28" s="35">
        <f t="shared" si="7"/>
        <v>0</v>
      </c>
      <c r="AS28" s="32"/>
      <c r="AT28" s="34">
        <f t="shared" si="14"/>
        <v>0</v>
      </c>
      <c r="AU28" s="35">
        <f t="shared" si="9"/>
        <v>0</v>
      </c>
    </row>
    <row r="29" spans="1:47" ht="66" x14ac:dyDescent="0.25">
      <c r="A29" s="6" t="s">
        <v>134</v>
      </c>
      <c r="B29" s="36">
        <v>2024</v>
      </c>
      <c r="C29" s="36" t="s">
        <v>135</v>
      </c>
      <c r="D29" s="50" t="s">
        <v>313</v>
      </c>
      <c r="E29" s="13" t="s">
        <v>314</v>
      </c>
      <c r="F29" s="13" t="s">
        <v>315</v>
      </c>
      <c r="G29" s="13" t="s">
        <v>315</v>
      </c>
      <c r="H29" s="51" t="s">
        <v>138</v>
      </c>
      <c r="I29" s="13" t="s">
        <v>317</v>
      </c>
      <c r="J29" s="13" t="s">
        <v>346</v>
      </c>
      <c r="K29" s="13" t="s">
        <v>327</v>
      </c>
      <c r="L29" s="13" t="s">
        <v>380</v>
      </c>
      <c r="M29" s="60" t="s">
        <v>381</v>
      </c>
      <c r="N29" s="13" t="s">
        <v>379</v>
      </c>
      <c r="O29" s="13" t="s">
        <v>260</v>
      </c>
      <c r="P29" s="13" t="s">
        <v>56</v>
      </c>
      <c r="Q29" s="37" t="s">
        <v>181</v>
      </c>
      <c r="R29" s="37" t="s">
        <v>8</v>
      </c>
      <c r="S29" s="13" t="s">
        <v>183</v>
      </c>
      <c r="T29" s="13" t="s">
        <v>183</v>
      </c>
      <c r="U29" s="37" t="s">
        <v>335</v>
      </c>
      <c r="V29" s="59" t="s">
        <v>27</v>
      </c>
      <c r="W29" s="39" t="s">
        <v>197</v>
      </c>
      <c r="X29" s="39" t="s">
        <v>377</v>
      </c>
      <c r="Y29" s="39" t="s">
        <v>378</v>
      </c>
      <c r="Z29" s="59">
        <v>10</v>
      </c>
      <c r="AA29" s="59">
        <v>0</v>
      </c>
      <c r="AB29" s="37" t="s">
        <v>96</v>
      </c>
      <c r="AC29" s="32">
        <v>0</v>
      </c>
      <c r="AD29" s="61">
        <v>0</v>
      </c>
      <c r="AE29" s="33">
        <f t="shared" si="10"/>
        <v>0</v>
      </c>
      <c r="AF29" s="35">
        <f t="shared" si="1"/>
        <v>0</v>
      </c>
      <c r="AG29" s="32"/>
      <c r="AH29" s="32"/>
      <c r="AI29" s="33">
        <f t="shared" si="11"/>
        <v>0</v>
      </c>
      <c r="AJ29" s="35">
        <f t="shared" si="5"/>
        <v>0</v>
      </c>
      <c r="AK29" s="32"/>
      <c r="AL29" s="32"/>
      <c r="AM29" s="33">
        <f t="shared" si="12"/>
        <v>0</v>
      </c>
      <c r="AN29" s="35">
        <f t="shared" si="6"/>
        <v>0</v>
      </c>
      <c r="AO29" s="32"/>
      <c r="AP29" s="32"/>
      <c r="AQ29" s="33">
        <f t="shared" si="13"/>
        <v>0</v>
      </c>
      <c r="AR29" s="35">
        <f t="shared" si="7"/>
        <v>0</v>
      </c>
      <c r="AS29" s="32"/>
      <c r="AT29" s="34">
        <f t="shared" si="14"/>
        <v>0</v>
      </c>
      <c r="AU29" s="35">
        <f t="shared" si="9"/>
        <v>0</v>
      </c>
    </row>
    <row r="30" spans="1:47" ht="99" x14ac:dyDescent="0.25">
      <c r="A30" s="6" t="s">
        <v>134</v>
      </c>
      <c r="B30" s="36">
        <v>2024</v>
      </c>
      <c r="C30" s="36" t="s">
        <v>135</v>
      </c>
      <c r="D30" s="50" t="s">
        <v>313</v>
      </c>
      <c r="E30" s="13" t="s">
        <v>314</v>
      </c>
      <c r="F30" s="13" t="s">
        <v>315</v>
      </c>
      <c r="G30" s="13" t="s">
        <v>315</v>
      </c>
      <c r="H30" s="51" t="s">
        <v>139</v>
      </c>
      <c r="I30" s="13" t="s">
        <v>318</v>
      </c>
      <c r="J30" s="13" t="s">
        <v>347</v>
      </c>
      <c r="K30" s="13" t="s">
        <v>328</v>
      </c>
      <c r="L30" s="13" t="s">
        <v>382</v>
      </c>
      <c r="M30" s="60" t="s">
        <v>383</v>
      </c>
      <c r="N30" s="13" t="s">
        <v>384</v>
      </c>
      <c r="O30" s="13" t="s">
        <v>260</v>
      </c>
      <c r="P30" s="13" t="s">
        <v>180</v>
      </c>
      <c r="Q30" s="37" t="s">
        <v>181</v>
      </c>
      <c r="R30" s="37" t="s">
        <v>8</v>
      </c>
      <c r="S30" s="13" t="s">
        <v>183</v>
      </c>
      <c r="T30" s="13" t="s">
        <v>183</v>
      </c>
      <c r="U30" s="37" t="s">
        <v>337</v>
      </c>
      <c r="V30" s="59" t="s">
        <v>27</v>
      </c>
      <c r="W30" s="39" t="s">
        <v>197</v>
      </c>
      <c r="X30" s="39" t="s">
        <v>377</v>
      </c>
      <c r="Y30" s="39" t="s">
        <v>378</v>
      </c>
      <c r="Z30" s="59">
        <v>2</v>
      </c>
      <c r="AA30" s="59">
        <v>0</v>
      </c>
      <c r="AB30" s="37" t="s">
        <v>96</v>
      </c>
      <c r="AC30" s="32">
        <v>0</v>
      </c>
      <c r="AD30" s="61">
        <v>0</v>
      </c>
      <c r="AE30" s="33">
        <f t="shared" si="10"/>
        <v>0</v>
      </c>
      <c r="AF30" s="35">
        <f t="shared" si="1"/>
        <v>0</v>
      </c>
      <c r="AG30" s="32"/>
      <c r="AH30" s="32"/>
      <c r="AI30" s="33">
        <f t="shared" si="11"/>
        <v>0</v>
      </c>
      <c r="AJ30" s="35">
        <f t="shared" si="5"/>
        <v>0</v>
      </c>
      <c r="AK30" s="32"/>
      <c r="AL30" s="32"/>
      <c r="AM30" s="33">
        <f t="shared" si="12"/>
        <v>0</v>
      </c>
      <c r="AN30" s="35">
        <f t="shared" si="6"/>
        <v>0</v>
      </c>
      <c r="AO30" s="32"/>
      <c r="AP30" s="32"/>
      <c r="AQ30" s="33">
        <f t="shared" si="13"/>
        <v>0</v>
      </c>
      <c r="AR30" s="35">
        <f t="shared" si="7"/>
        <v>0</v>
      </c>
      <c r="AS30" s="32"/>
      <c r="AT30" s="34">
        <f t="shared" si="14"/>
        <v>0</v>
      </c>
      <c r="AU30" s="35">
        <f t="shared" si="9"/>
        <v>0</v>
      </c>
    </row>
    <row r="31" spans="1:47" ht="99" x14ac:dyDescent="0.25">
      <c r="A31" s="6" t="s">
        <v>134</v>
      </c>
      <c r="B31" s="36">
        <v>2024</v>
      </c>
      <c r="C31" s="36" t="s">
        <v>135</v>
      </c>
      <c r="D31" s="50" t="s">
        <v>313</v>
      </c>
      <c r="E31" s="13" t="s">
        <v>314</v>
      </c>
      <c r="F31" s="13" t="s">
        <v>315</v>
      </c>
      <c r="G31" s="13" t="s">
        <v>315</v>
      </c>
      <c r="H31" s="51" t="s">
        <v>140</v>
      </c>
      <c r="I31" s="13" t="s">
        <v>319</v>
      </c>
      <c r="J31" s="13" t="s">
        <v>348</v>
      </c>
      <c r="K31" s="13" t="s">
        <v>329</v>
      </c>
      <c r="L31" s="13" t="s">
        <v>386</v>
      </c>
      <c r="M31" s="60" t="s">
        <v>387</v>
      </c>
      <c r="N31" s="13" t="s">
        <v>385</v>
      </c>
      <c r="O31" s="13" t="s">
        <v>260</v>
      </c>
      <c r="P31" s="13" t="s">
        <v>180</v>
      </c>
      <c r="Q31" s="37" t="s">
        <v>181</v>
      </c>
      <c r="R31" s="37" t="s">
        <v>8</v>
      </c>
      <c r="S31" s="13" t="s">
        <v>183</v>
      </c>
      <c r="T31" s="13" t="s">
        <v>183</v>
      </c>
      <c r="U31" s="37" t="s">
        <v>338</v>
      </c>
      <c r="V31" s="59" t="s">
        <v>27</v>
      </c>
      <c r="W31" s="39" t="s">
        <v>197</v>
      </c>
      <c r="X31" s="39" t="s">
        <v>377</v>
      </c>
      <c r="Y31" s="39" t="s">
        <v>378</v>
      </c>
      <c r="Z31" s="59">
        <v>2</v>
      </c>
      <c r="AA31" s="59">
        <v>0</v>
      </c>
      <c r="AB31" s="37" t="s">
        <v>96</v>
      </c>
      <c r="AC31" s="32">
        <v>0</v>
      </c>
      <c r="AD31" s="61">
        <v>0</v>
      </c>
      <c r="AE31" s="33">
        <f t="shared" si="10"/>
        <v>0</v>
      </c>
      <c r="AF31" s="35">
        <f t="shared" si="1"/>
        <v>0</v>
      </c>
      <c r="AG31" s="32"/>
      <c r="AH31" s="32"/>
      <c r="AI31" s="33">
        <f t="shared" si="11"/>
        <v>0</v>
      </c>
      <c r="AJ31" s="35">
        <f t="shared" si="5"/>
        <v>0</v>
      </c>
      <c r="AK31" s="32"/>
      <c r="AL31" s="32"/>
      <c r="AM31" s="33">
        <f t="shared" si="12"/>
        <v>0</v>
      </c>
      <c r="AN31" s="35">
        <f t="shared" si="6"/>
        <v>0</v>
      </c>
      <c r="AO31" s="32"/>
      <c r="AP31" s="32"/>
      <c r="AQ31" s="33">
        <f t="shared" si="13"/>
        <v>0</v>
      </c>
      <c r="AR31" s="35">
        <f t="shared" si="7"/>
        <v>0</v>
      </c>
      <c r="AS31" s="32"/>
      <c r="AT31" s="34">
        <f t="shared" si="14"/>
        <v>0</v>
      </c>
      <c r="AU31" s="35">
        <f t="shared" si="9"/>
        <v>0</v>
      </c>
    </row>
    <row r="32" spans="1:47" ht="99" x14ac:dyDescent="0.25">
      <c r="A32" s="6" t="s">
        <v>134</v>
      </c>
      <c r="B32" s="36">
        <v>2024</v>
      </c>
      <c r="C32" s="36" t="s">
        <v>135</v>
      </c>
      <c r="D32" s="50" t="s">
        <v>313</v>
      </c>
      <c r="E32" s="13" t="s">
        <v>314</v>
      </c>
      <c r="F32" s="13" t="s">
        <v>315</v>
      </c>
      <c r="G32" s="13" t="s">
        <v>315</v>
      </c>
      <c r="H32" s="51" t="s">
        <v>141</v>
      </c>
      <c r="I32" s="13" t="s">
        <v>320</v>
      </c>
      <c r="J32" s="13" t="s">
        <v>349</v>
      </c>
      <c r="K32" s="13" t="s">
        <v>330</v>
      </c>
      <c r="L32" s="13" t="s">
        <v>388</v>
      </c>
      <c r="M32" s="60" t="s">
        <v>389</v>
      </c>
      <c r="N32" s="13" t="s">
        <v>390</v>
      </c>
      <c r="O32" s="13" t="s">
        <v>260</v>
      </c>
      <c r="P32" s="13" t="s">
        <v>180</v>
      </c>
      <c r="Q32" s="37" t="s">
        <v>181</v>
      </c>
      <c r="R32" s="37" t="s">
        <v>8</v>
      </c>
      <c r="S32" s="13" t="s">
        <v>183</v>
      </c>
      <c r="T32" s="13" t="s">
        <v>183</v>
      </c>
      <c r="U32" s="37" t="s">
        <v>339</v>
      </c>
      <c r="V32" s="59" t="s">
        <v>27</v>
      </c>
      <c r="W32" s="39" t="s">
        <v>197</v>
      </c>
      <c r="X32" s="39" t="s">
        <v>377</v>
      </c>
      <c r="Y32" s="39" t="s">
        <v>378</v>
      </c>
      <c r="Z32" s="59">
        <v>6</v>
      </c>
      <c r="AA32" s="59">
        <v>0</v>
      </c>
      <c r="AB32" s="37" t="s">
        <v>96</v>
      </c>
      <c r="AC32" s="32">
        <v>0</v>
      </c>
      <c r="AD32" s="61">
        <v>0</v>
      </c>
      <c r="AE32" s="33">
        <f t="shared" si="10"/>
        <v>0</v>
      </c>
      <c r="AF32" s="35">
        <f t="shared" si="1"/>
        <v>0</v>
      </c>
      <c r="AG32" s="32"/>
      <c r="AH32" s="32"/>
      <c r="AI32" s="33">
        <f t="shared" si="11"/>
        <v>0</v>
      </c>
      <c r="AJ32" s="35">
        <f t="shared" si="5"/>
        <v>0</v>
      </c>
      <c r="AK32" s="32"/>
      <c r="AL32" s="32"/>
      <c r="AM32" s="33">
        <f t="shared" si="12"/>
        <v>0</v>
      </c>
      <c r="AN32" s="35">
        <f t="shared" si="6"/>
        <v>0</v>
      </c>
      <c r="AO32" s="32"/>
      <c r="AP32" s="32"/>
      <c r="AQ32" s="33">
        <f t="shared" si="13"/>
        <v>0</v>
      </c>
      <c r="AR32" s="35">
        <f t="shared" si="7"/>
        <v>0</v>
      </c>
      <c r="AS32" s="32"/>
      <c r="AT32" s="34">
        <f t="shared" si="14"/>
        <v>0</v>
      </c>
      <c r="AU32" s="35">
        <f t="shared" si="9"/>
        <v>0</v>
      </c>
    </row>
    <row r="33" spans="1:47" ht="132" x14ac:dyDescent="0.25">
      <c r="A33" s="6" t="s">
        <v>134</v>
      </c>
      <c r="B33" s="36">
        <v>2024</v>
      </c>
      <c r="C33" s="36" t="s">
        <v>135</v>
      </c>
      <c r="D33" s="50" t="s">
        <v>313</v>
      </c>
      <c r="E33" s="13" t="s">
        <v>314</v>
      </c>
      <c r="F33" s="13" t="s">
        <v>315</v>
      </c>
      <c r="G33" s="13" t="s">
        <v>315</v>
      </c>
      <c r="H33" s="51" t="s">
        <v>142</v>
      </c>
      <c r="I33" s="13" t="s">
        <v>321</v>
      </c>
      <c r="J33" s="13" t="s">
        <v>350</v>
      </c>
      <c r="K33" s="13" t="s">
        <v>329</v>
      </c>
      <c r="L33" s="13" t="s">
        <v>391</v>
      </c>
      <c r="M33" s="60" t="s">
        <v>392</v>
      </c>
      <c r="N33" s="13" t="s">
        <v>321</v>
      </c>
      <c r="O33" s="13" t="s">
        <v>260</v>
      </c>
      <c r="P33" s="13" t="s">
        <v>180</v>
      </c>
      <c r="Q33" s="37" t="s">
        <v>181</v>
      </c>
      <c r="R33" s="37" t="s">
        <v>8</v>
      </c>
      <c r="S33" s="13" t="s">
        <v>183</v>
      </c>
      <c r="T33" s="13" t="s">
        <v>183</v>
      </c>
      <c r="U33" s="37" t="s">
        <v>340</v>
      </c>
      <c r="V33" s="59" t="s">
        <v>27</v>
      </c>
      <c r="W33" s="39" t="s">
        <v>197</v>
      </c>
      <c r="X33" s="39" t="s">
        <v>377</v>
      </c>
      <c r="Y33" s="39" t="s">
        <v>378</v>
      </c>
      <c r="Z33" s="59">
        <v>6</v>
      </c>
      <c r="AA33" s="59">
        <v>0</v>
      </c>
      <c r="AB33" s="37" t="s">
        <v>96</v>
      </c>
      <c r="AC33" s="32">
        <v>0</v>
      </c>
      <c r="AD33" s="61">
        <v>0</v>
      </c>
      <c r="AE33" s="33">
        <f t="shared" si="10"/>
        <v>0</v>
      </c>
      <c r="AF33" s="35">
        <f t="shared" si="1"/>
        <v>0</v>
      </c>
      <c r="AG33" s="32"/>
      <c r="AH33" s="32"/>
      <c r="AI33" s="33">
        <f t="shared" si="11"/>
        <v>0</v>
      </c>
      <c r="AJ33" s="35">
        <f t="shared" si="5"/>
        <v>0</v>
      </c>
      <c r="AK33" s="32"/>
      <c r="AL33" s="32"/>
      <c r="AM33" s="33">
        <f t="shared" si="12"/>
        <v>0</v>
      </c>
      <c r="AN33" s="35">
        <f t="shared" si="6"/>
        <v>0</v>
      </c>
      <c r="AO33" s="32"/>
      <c r="AP33" s="32"/>
      <c r="AQ33" s="33">
        <f t="shared" si="13"/>
        <v>0</v>
      </c>
      <c r="AR33" s="35">
        <f t="shared" si="7"/>
        <v>0</v>
      </c>
      <c r="AS33" s="32"/>
      <c r="AT33" s="34">
        <f t="shared" si="14"/>
        <v>0</v>
      </c>
      <c r="AU33" s="35">
        <f t="shared" si="9"/>
        <v>0</v>
      </c>
    </row>
    <row r="34" spans="1:47" ht="66" x14ac:dyDescent="0.25">
      <c r="A34" s="6" t="s">
        <v>134</v>
      </c>
      <c r="B34" s="36">
        <v>2024</v>
      </c>
      <c r="C34" s="36" t="s">
        <v>135</v>
      </c>
      <c r="D34" s="50" t="s">
        <v>313</v>
      </c>
      <c r="E34" s="13" t="s">
        <v>314</v>
      </c>
      <c r="F34" s="13" t="s">
        <v>315</v>
      </c>
      <c r="G34" s="13" t="s">
        <v>315</v>
      </c>
      <c r="H34" s="51" t="s">
        <v>193</v>
      </c>
      <c r="I34" s="13" t="s">
        <v>322</v>
      </c>
      <c r="J34" s="13" t="s">
        <v>351</v>
      </c>
      <c r="K34" s="13" t="s">
        <v>331</v>
      </c>
      <c r="L34" s="13" t="s">
        <v>393</v>
      </c>
      <c r="M34" s="60" t="s">
        <v>395</v>
      </c>
      <c r="N34" s="13" t="s">
        <v>394</v>
      </c>
      <c r="O34" s="13" t="s">
        <v>260</v>
      </c>
      <c r="P34" s="13" t="s">
        <v>180</v>
      </c>
      <c r="Q34" s="37" t="s">
        <v>181</v>
      </c>
      <c r="R34" s="37" t="s">
        <v>8</v>
      </c>
      <c r="S34" s="13" t="s">
        <v>183</v>
      </c>
      <c r="T34" s="13" t="s">
        <v>183</v>
      </c>
      <c r="U34" s="37" t="s">
        <v>341</v>
      </c>
      <c r="V34" s="59" t="s">
        <v>27</v>
      </c>
      <c r="W34" s="39" t="s">
        <v>197</v>
      </c>
      <c r="X34" s="39" t="s">
        <v>377</v>
      </c>
      <c r="Y34" s="39" t="s">
        <v>378</v>
      </c>
      <c r="Z34" s="59">
        <v>4</v>
      </c>
      <c r="AA34" s="59">
        <v>0</v>
      </c>
      <c r="AB34" s="37" t="s">
        <v>96</v>
      </c>
      <c r="AC34" s="32">
        <v>0</v>
      </c>
      <c r="AD34" s="61">
        <v>0</v>
      </c>
      <c r="AE34" s="33">
        <f t="shared" si="10"/>
        <v>0</v>
      </c>
      <c r="AF34" s="35">
        <f t="shared" si="1"/>
        <v>0</v>
      </c>
      <c r="AG34" s="32"/>
      <c r="AH34" s="32"/>
      <c r="AI34" s="33">
        <f t="shared" si="11"/>
        <v>0</v>
      </c>
      <c r="AJ34" s="35">
        <f t="shared" si="5"/>
        <v>0</v>
      </c>
      <c r="AK34" s="32"/>
      <c r="AL34" s="32"/>
      <c r="AM34" s="33">
        <f t="shared" si="12"/>
        <v>0</v>
      </c>
      <c r="AN34" s="35">
        <f t="shared" si="6"/>
        <v>0</v>
      </c>
      <c r="AO34" s="32"/>
      <c r="AP34" s="32"/>
      <c r="AQ34" s="33">
        <f t="shared" si="13"/>
        <v>0</v>
      </c>
      <c r="AR34" s="35">
        <f t="shared" si="7"/>
        <v>0</v>
      </c>
      <c r="AS34" s="32"/>
      <c r="AT34" s="34">
        <f t="shared" si="14"/>
        <v>0</v>
      </c>
      <c r="AU34" s="35">
        <f t="shared" si="9"/>
        <v>0</v>
      </c>
    </row>
    <row r="35" spans="1:47" ht="132" x14ac:dyDescent="0.25">
      <c r="A35" s="6" t="s">
        <v>134</v>
      </c>
      <c r="B35" s="36">
        <v>2024</v>
      </c>
      <c r="C35" s="36" t="s">
        <v>135</v>
      </c>
      <c r="D35" s="50" t="s">
        <v>313</v>
      </c>
      <c r="E35" s="13" t="s">
        <v>314</v>
      </c>
      <c r="F35" s="13" t="s">
        <v>315</v>
      </c>
      <c r="G35" s="13" t="s">
        <v>315</v>
      </c>
      <c r="H35" s="51" t="s">
        <v>194</v>
      </c>
      <c r="I35" s="13" t="s">
        <v>323</v>
      </c>
      <c r="J35" s="13" t="s">
        <v>352</v>
      </c>
      <c r="K35" s="13" t="s">
        <v>332</v>
      </c>
      <c r="L35" s="13" t="s">
        <v>398</v>
      </c>
      <c r="M35" s="60" t="s">
        <v>397</v>
      </c>
      <c r="N35" s="13" t="s">
        <v>396</v>
      </c>
      <c r="O35" s="13" t="s">
        <v>260</v>
      </c>
      <c r="P35" s="13" t="s">
        <v>180</v>
      </c>
      <c r="Q35" s="37" t="s">
        <v>181</v>
      </c>
      <c r="R35" s="37" t="s">
        <v>8</v>
      </c>
      <c r="S35" s="13" t="s">
        <v>183</v>
      </c>
      <c r="T35" s="13" t="s">
        <v>183</v>
      </c>
      <c r="U35" s="37" t="s">
        <v>342</v>
      </c>
      <c r="V35" s="59" t="s">
        <v>27</v>
      </c>
      <c r="W35" s="39" t="s">
        <v>197</v>
      </c>
      <c r="X35" s="39" t="s">
        <v>377</v>
      </c>
      <c r="Y35" s="39" t="s">
        <v>378</v>
      </c>
      <c r="Z35" s="59">
        <v>4</v>
      </c>
      <c r="AA35" s="59">
        <v>0</v>
      </c>
      <c r="AB35" s="37" t="s">
        <v>96</v>
      </c>
      <c r="AC35" s="32">
        <v>0</v>
      </c>
      <c r="AD35" s="61">
        <v>0</v>
      </c>
      <c r="AE35" s="33">
        <f t="shared" si="10"/>
        <v>0</v>
      </c>
      <c r="AF35" s="35">
        <f t="shared" si="1"/>
        <v>0</v>
      </c>
      <c r="AG35" s="32"/>
      <c r="AH35" s="32"/>
      <c r="AI35" s="33">
        <f t="shared" si="11"/>
        <v>0</v>
      </c>
      <c r="AJ35" s="35">
        <f t="shared" si="5"/>
        <v>0</v>
      </c>
      <c r="AK35" s="32"/>
      <c r="AL35" s="32"/>
      <c r="AM35" s="33">
        <f t="shared" si="12"/>
        <v>0</v>
      </c>
      <c r="AN35" s="35">
        <f t="shared" si="6"/>
        <v>0</v>
      </c>
      <c r="AO35" s="32"/>
      <c r="AP35" s="32"/>
      <c r="AQ35" s="33">
        <f t="shared" si="13"/>
        <v>0</v>
      </c>
      <c r="AR35" s="35">
        <f t="shared" si="7"/>
        <v>0</v>
      </c>
      <c r="AS35" s="32"/>
      <c r="AT35" s="34">
        <f t="shared" si="14"/>
        <v>0</v>
      </c>
      <c r="AU35" s="35">
        <f t="shared" si="9"/>
        <v>0</v>
      </c>
    </row>
    <row r="36" spans="1:47" ht="99" x14ac:dyDescent="0.25">
      <c r="A36" s="6" t="s">
        <v>134</v>
      </c>
      <c r="B36" s="36">
        <v>2024</v>
      </c>
      <c r="C36" s="36" t="s">
        <v>135</v>
      </c>
      <c r="D36" s="50" t="s">
        <v>313</v>
      </c>
      <c r="E36" s="13" t="s">
        <v>314</v>
      </c>
      <c r="F36" s="13" t="s">
        <v>315</v>
      </c>
      <c r="G36" s="13" t="s">
        <v>315</v>
      </c>
      <c r="H36" s="51" t="s">
        <v>195</v>
      </c>
      <c r="I36" s="13" t="s">
        <v>324</v>
      </c>
      <c r="J36" s="13" t="s">
        <v>353</v>
      </c>
      <c r="K36" s="13" t="s">
        <v>333</v>
      </c>
      <c r="L36" s="13" t="s">
        <v>399</v>
      </c>
      <c r="M36" s="60" t="s">
        <v>403</v>
      </c>
      <c r="N36" s="13" t="s">
        <v>324</v>
      </c>
      <c r="O36" s="13" t="s">
        <v>260</v>
      </c>
      <c r="P36" s="13" t="s">
        <v>180</v>
      </c>
      <c r="Q36" s="37" t="s">
        <v>181</v>
      </c>
      <c r="R36" s="37" t="s">
        <v>8</v>
      </c>
      <c r="S36" s="13" t="s">
        <v>183</v>
      </c>
      <c r="T36" s="13" t="s">
        <v>183</v>
      </c>
      <c r="U36" s="37" t="s">
        <v>343</v>
      </c>
      <c r="V36" s="59" t="s">
        <v>27</v>
      </c>
      <c r="W36" s="39" t="s">
        <v>197</v>
      </c>
      <c r="X36" s="39" t="s">
        <v>377</v>
      </c>
      <c r="Y36" s="39" t="s">
        <v>378</v>
      </c>
      <c r="Z36" s="59">
        <v>6</v>
      </c>
      <c r="AA36" s="59">
        <v>0</v>
      </c>
      <c r="AB36" s="37" t="s">
        <v>96</v>
      </c>
      <c r="AC36" s="32">
        <v>0</v>
      </c>
      <c r="AD36" s="61">
        <v>0</v>
      </c>
      <c r="AE36" s="33">
        <f t="shared" si="10"/>
        <v>0</v>
      </c>
      <c r="AF36" s="35">
        <f t="shared" si="1"/>
        <v>0</v>
      </c>
      <c r="AG36" s="32"/>
      <c r="AH36" s="32"/>
      <c r="AI36" s="33">
        <f t="shared" si="11"/>
        <v>0</v>
      </c>
      <c r="AJ36" s="35">
        <f t="shared" si="5"/>
        <v>0</v>
      </c>
      <c r="AK36" s="32"/>
      <c r="AL36" s="32"/>
      <c r="AM36" s="33">
        <f t="shared" si="12"/>
        <v>0</v>
      </c>
      <c r="AN36" s="35">
        <f t="shared" si="6"/>
        <v>0</v>
      </c>
      <c r="AO36" s="32"/>
      <c r="AP36" s="32"/>
      <c r="AQ36" s="33">
        <f t="shared" si="13"/>
        <v>0</v>
      </c>
      <c r="AR36" s="35">
        <f t="shared" si="7"/>
        <v>0</v>
      </c>
      <c r="AS36" s="32"/>
      <c r="AT36" s="34">
        <f t="shared" si="14"/>
        <v>0</v>
      </c>
      <c r="AU36" s="35">
        <f t="shared" si="9"/>
        <v>0</v>
      </c>
    </row>
    <row r="37" spans="1:47" ht="99" x14ac:dyDescent="0.25">
      <c r="A37" s="6" t="s">
        <v>134</v>
      </c>
      <c r="B37" s="36">
        <v>2024</v>
      </c>
      <c r="C37" s="36" t="s">
        <v>135</v>
      </c>
      <c r="D37" s="50" t="s">
        <v>313</v>
      </c>
      <c r="E37" s="13" t="s">
        <v>314</v>
      </c>
      <c r="F37" s="13" t="s">
        <v>315</v>
      </c>
      <c r="G37" s="13" t="s">
        <v>315</v>
      </c>
      <c r="H37" s="51" t="s">
        <v>196</v>
      </c>
      <c r="I37" s="13" t="s">
        <v>325</v>
      </c>
      <c r="J37" s="13" t="s">
        <v>354</v>
      </c>
      <c r="K37" s="13" t="s">
        <v>334</v>
      </c>
      <c r="L37" s="13" t="s">
        <v>401</v>
      </c>
      <c r="M37" s="60" t="s">
        <v>402</v>
      </c>
      <c r="N37" s="13" t="s">
        <v>400</v>
      </c>
      <c r="O37" s="13" t="s">
        <v>260</v>
      </c>
      <c r="P37" s="13" t="s">
        <v>180</v>
      </c>
      <c r="Q37" s="37" t="s">
        <v>181</v>
      </c>
      <c r="R37" s="37" t="s">
        <v>8</v>
      </c>
      <c r="S37" s="13" t="s">
        <v>183</v>
      </c>
      <c r="T37" s="13" t="s">
        <v>183</v>
      </c>
      <c r="U37" s="37" t="s">
        <v>344</v>
      </c>
      <c r="V37" s="59" t="s">
        <v>27</v>
      </c>
      <c r="W37" s="39" t="s">
        <v>197</v>
      </c>
      <c r="X37" s="39" t="s">
        <v>377</v>
      </c>
      <c r="Y37" s="39" t="s">
        <v>378</v>
      </c>
      <c r="Z37" s="59">
        <v>90</v>
      </c>
      <c r="AA37" s="59">
        <v>0</v>
      </c>
      <c r="AB37" s="37" t="s">
        <v>96</v>
      </c>
      <c r="AC37" s="32">
        <v>0</v>
      </c>
      <c r="AD37" s="61">
        <v>0</v>
      </c>
      <c r="AE37" s="33">
        <f t="shared" si="10"/>
        <v>0</v>
      </c>
      <c r="AF37" s="35">
        <f t="shared" si="1"/>
        <v>0</v>
      </c>
      <c r="AG37" s="32"/>
      <c r="AH37" s="32"/>
      <c r="AI37" s="33">
        <f t="shared" si="11"/>
        <v>0</v>
      </c>
      <c r="AJ37" s="35">
        <f t="shared" si="5"/>
        <v>0</v>
      </c>
      <c r="AK37" s="32"/>
      <c r="AL37" s="32"/>
      <c r="AM37" s="33">
        <f t="shared" si="12"/>
        <v>0</v>
      </c>
      <c r="AN37" s="35">
        <f t="shared" si="6"/>
        <v>0</v>
      </c>
      <c r="AO37" s="32"/>
      <c r="AP37" s="32"/>
      <c r="AQ37" s="33">
        <f t="shared" si="13"/>
        <v>0</v>
      </c>
      <c r="AR37" s="35">
        <f t="shared" si="7"/>
        <v>0</v>
      </c>
      <c r="AS37" s="32"/>
      <c r="AT37" s="34">
        <f t="shared" si="14"/>
        <v>0</v>
      </c>
      <c r="AU37" s="35">
        <f t="shared" si="9"/>
        <v>0</v>
      </c>
    </row>
    <row r="38" spans="1:47" ht="99" x14ac:dyDescent="0.25">
      <c r="A38" s="6" t="s">
        <v>134</v>
      </c>
      <c r="B38" s="36">
        <v>2024</v>
      </c>
      <c r="C38" s="36" t="s">
        <v>135</v>
      </c>
      <c r="D38" s="50" t="s">
        <v>404</v>
      </c>
      <c r="E38" s="13" t="s">
        <v>405</v>
      </c>
      <c r="F38" s="13" t="s">
        <v>406</v>
      </c>
      <c r="G38" s="13" t="s">
        <v>406</v>
      </c>
      <c r="H38" s="51" t="s">
        <v>58</v>
      </c>
      <c r="I38" s="13" t="s">
        <v>407</v>
      </c>
      <c r="J38" s="13" t="s">
        <v>413</v>
      </c>
      <c r="K38" s="13" t="s">
        <v>419</v>
      </c>
      <c r="L38" s="13" t="s">
        <v>432</v>
      </c>
      <c r="M38" s="60" t="s">
        <v>435</v>
      </c>
      <c r="N38" s="13" t="s">
        <v>433</v>
      </c>
      <c r="O38" s="13" t="s">
        <v>431</v>
      </c>
      <c r="P38" s="13" t="s">
        <v>56</v>
      </c>
      <c r="Q38" s="37" t="s">
        <v>63</v>
      </c>
      <c r="R38" s="37" t="s">
        <v>8</v>
      </c>
      <c r="S38" s="13" t="s">
        <v>183</v>
      </c>
      <c r="T38" s="13" t="s">
        <v>183</v>
      </c>
      <c r="U38" s="37" t="s">
        <v>425</v>
      </c>
      <c r="V38" s="59" t="s">
        <v>27</v>
      </c>
      <c r="W38" s="39" t="s">
        <v>197</v>
      </c>
      <c r="X38" s="39" t="s">
        <v>238</v>
      </c>
      <c r="Y38" s="39" t="s">
        <v>239</v>
      </c>
      <c r="Z38" s="59">
        <v>100</v>
      </c>
      <c r="AA38" s="59">
        <v>0</v>
      </c>
      <c r="AB38" s="37" t="s">
        <v>96</v>
      </c>
      <c r="AC38" s="32">
        <v>0</v>
      </c>
      <c r="AD38" s="61">
        <v>0</v>
      </c>
      <c r="AE38" s="33">
        <f t="shared" si="10"/>
        <v>0</v>
      </c>
      <c r="AF38" s="35">
        <f t="shared" ref="AF38:AF43" si="15">IF(AE38="","",IF(AE38&gt;1.3,"Rojo",IF($V38="Ascendente",IF(AND(AE38=0,AE38=0),0,IF(AND(AE38&lt;=$W38,AE38&gt;0),"Rojo",IF(AND(AE38&gt;$W38,AE38&lt;=$X38),"Amarillo",IF(AND(AE38&gt;$X38,AE38&lt;=$Y38),"Verde")))),IF($V38="Descendente",IF(AND(AE38&gt;=$Y38,AE38&lt;$X38),"Verde",IF(AND(AE38&gt;=$X38,AE38&lt;$W38),"Amarillo",IF(AND(AE38&gt;=$W38,AE38&gt;1.3),"Rojo",0)))))))</f>
        <v>0</v>
      </c>
      <c r="AG38" s="32"/>
      <c r="AH38" s="32"/>
      <c r="AI38" s="33">
        <f t="shared" si="11"/>
        <v>0</v>
      </c>
      <c r="AJ38" s="35">
        <f t="shared" ref="AJ38:AJ43" si="16">IF(AI38="","",IF(AI38&gt;1.3,"Rojo",IF($V38="Ascendente",IF(AND(AI38=0,AI38=0),0,IF(AND(AI38&lt;=$W38,AI38&gt;0),"Rojo",IF(AND(AI38&gt;$W38,AI38&lt;=$X38),"Amarillo",IF(AND(AI38&gt;$X38,AI38&lt;=$Y38),"Verde")))),IF($V38="Descendente",IF(AND(AI38&gt;=$Y38,AI38&lt;$X38),"Verde",IF(AND(AI38&gt;=$X38,AI38&lt;$W38),"Amarillo",IF(AND(AI38&gt;=$W38,AI38&gt;1.3),"Rojo",0)))))))</f>
        <v>0</v>
      </c>
      <c r="AK38" s="32"/>
      <c r="AL38" s="32"/>
      <c r="AM38" s="33">
        <f t="shared" si="12"/>
        <v>0</v>
      </c>
      <c r="AN38" s="35">
        <f t="shared" ref="AN38:AN43" si="17">IF(AM38="","",IF(AM38&gt;1.3,"Rojo",IF($V38="Ascendente",IF(AND(AM38=0,AM38=0),0,IF(AND(AM38&lt;=$W38,AM38&gt;0),"Rojo",IF(AND(AM38&gt;$W38,AM38&lt;=$X38),"Amarillo",IF(AND(AM38&gt;$X38,AM38&lt;=$Y38),"Verde")))),IF($V38="Descendente",IF(AND(AM38&gt;=$Y38,AM38&lt;$X38),"Verde",IF(AND(AM38&gt;=$X38,AM38&lt;$W38),"Amarillo",IF(AND(AM38&gt;=$W38,AM38&gt;1.3),"Rojo",0)))))))</f>
        <v>0</v>
      </c>
      <c r="AO38" s="32"/>
      <c r="AP38" s="32"/>
      <c r="AQ38" s="33">
        <f t="shared" si="13"/>
        <v>0</v>
      </c>
      <c r="AR38" s="35">
        <f t="shared" ref="AR38:AR43" si="18">IF(AQ38="","",IF(AQ38&gt;1.3,"Rojo",IF($V38="Ascendente",IF(AND(AQ38=0,AQ38=0),0,IF(AND(AQ38&lt;=$W38,AQ38&gt;0),"Rojo",IF(AND(AQ38&gt;$W38,AQ38&lt;=$X38),"Amarillo",IF(AND(AQ38&gt;$X38,AQ38&lt;=$Y38),"Verde")))),IF($V38="Descendente",IF(AND(AQ38&gt;=$Y38,AQ38&lt;$X38),"Verde",IF(AND(AQ38&gt;=$X38,AQ38&lt;$W38),"Amarillo",IF(AND(AQ38&gt;=$W38,AQ38&gt;1.3),"Rojo",0)))))))</f>
        <v>0</v>
      </c>
      <c r="AS38" s="32"/>
      <c r="AT38" s="34">
        <f t="shared" si="14"/>
        <v>0</v>
      </c>
      <c r="AU38" s="35">
        <f t="shared" ref="AU38:AU43" si="19">IF(AT38="","",IF(AT38&gt;1.3,"Rojo",IF($V38="Ascendente",IF(AND(AT38=0,AT38=0),0,IF(AND(AT38&lt;=$W38,AT38&gt;0),"Rojo",IF(AND(AT38&gt;$W38,AT38&lt;=$X38),"Amarillo",IF(AND(AT38&gt;$X38,AT38&lt;=$Y38),"Verde")))),IF($V38="Descendente",IF(AND(AT38&gt;=$Y38,AT38&lt;$X38),"Verde",IF(AND(AT38&gt;=$X38,AT38&lt;$W38),"Amarillo",IF(AND(AT38&gt;=$W38,AT38&gt;1.3),"Rojo",0)))))))</f>
        <v>0</v>
      </c>
    </row>
    <row r="39" spans="1:47" ht="132" x14ac:dyDescent="0.25">
      <c r="A39" s="6" t="s">
        <v>134</v>
      </c>
      <c r="B39" s="36">
        <v>2024</v>
      </c>
      <c r="C39" s="36" t="s">
        <v>135</v>
      </c>
      <c r="D39" s="50" t="s">
        <v>404</v>
      </c>
      <c r="E39" s="13" t="s">
        <v>405</v>
      </c>
      <c r="F39" s="13" t="s">
        <v>406</v>
      </c>
      <c r="G39" s="13" t="s">
        <v>406</v>
      </c>
      <c r="H39" s="51" t="s">
        <v>138</v>
      </c>
      <c r="I39" s="13" t="s">
        <v>408</v>
      </c>
      <c r="J39" s="13" t="s">
        <v>414</v>
      </c>
      <c r="K39" s="13" t="s">
        <v>420</v>
      </c>
      <c r="L39" s="64" t="s">
        <v>434</v>
      </c>
      <c r="M39" s="60" t="s">
        <v>436</v>
      </c>
      <c r="N39" s="13" t="s">
        <v>437</v>
      </c>
      <c r="O39" s="13" t="s">
        <v>431</v>
      </c>
      <c r="P39" s="13" t="s">
        <v>56</v>
      </c>
      <c r="Q39" s="37" t="s">
        <v>63</v>
      </c>
      <c r="R39" s="37" t="s">
        <v>8</v>
      </c>
      <c r="S39" s="13" t="s">
        <v>183</v>
      </c>
      <c r="T39" s="13" t="s">
        <v>183</v>
      </c>
      <c r="U39" s="37" t="s">
        <v>426</v>
      </c>
      <c r="V39" s="59" t="s">
        <v>27</v>
      </c>
      <c r="W39" s="39" t="s">
        <v>197</v>
      </c>
      <c r="X39" s="39" t="s">
        <v>238</v>
      </c>
      <c r="Y39" s="39" t="s">
        <v>239</v>
      </c>
      <c r="Z39" s="59">
        <v>100</v>
      </c>
      <c r="AA39" s="59">
        <v>0</v>
      </c>
      <c r="AB39" s="37" t="s">
        <v>96</v>
      </c>
      <c r="AC39" s="32">
        <v>0</v>
      </c>
      <c r="AD39" s="61">
        <v>0</v>
      </c>
      <c r="AE39" s="33">
        <f t="shared" si="10"/>
        <v>0</v>
      </c>
      <c r="AF39" s="35">
        <f t="shared" si="15"/>
        <v>0</v>
      </c>
      <c r="AG39" s="32"/>
      <c r="AH39" s="32"/>
      <c r="AI39" s="33">
        <f t="shared" si="11"/>
        <v>0</v>
      </c>
      <c r="AJ39" s="35">
        <f t="shared" si="16"/>
        <v>0</v>
      </c>
      <c r="AK39" s="32"/>
      <c r="AL39" s="32"/>
      <c r="AM39" s="33">
        <f t="shared" si="12"/>
        <v>0</v>
      </c>
      <c r="AN39" s="35">
        <f t="shared" si="17"/>
        <v>0</v>
      </c>
      <c r="AO39" s="32"/>
      <c r="AP39" s="32"/>
      <c r="AQ39" s="33">
        <f t="shared" si="13"/>
        <v>0</v>
      </c>
      <c r="AR39" s="35">
        <f t="shared" si="18"/>
        <v>0</v>
      </c>
      <c r="AS39" s="32"/>
      <c r="AT39" s="34">
        <f t="shared" si="14"/>
        <v>0</v>
      </c>
      <c r="AU39" s="35">
        <f t="shared" si="19"/>
        <v>0</v>
      </c>
    </row>
    <row r="40" spans="1:47" ht="99" x14ac:dyDescent="0.25">
      <c r="A40" s="6" t="s">
        <v>134</v>
      </c>
      <c r="B40" s="36">
        <v>2024</v>
      </c>
      <c r="C40" s="36" t="s">
        <v>135</v>
      </c>
      <c r="D40" s="50" t="s">
        <v>404</v>
      </c>
      <c r="E40" s="13" t="s">
        <v>405</v>
      </c>
      <c r="F40" s="13" t="s">
        <v>406</v>
      </c>
      <c r="G40" s="13" t="s">
        <v>406</v>
      </c>
      <c r="H40" s="51" t="s">
        <v>139</v>
      </c>
      <c r="I40" s="13" t="s">
        <v>409</v>
      </c>
      <c r="J40" s="13" t="s">
        <v>415</v>
      </c>
      <c r="K40" s="13" t="s">
        <v>421</v>
      </c>
      <c r="L40" s="13" t="s">
        <v>438</v>
      </c>
      <c r="M40" s="60" t="s">
        <v>439</v>
      </c>
      <c r="N40" s="13" t="s">
        <v>440</v>
      </c>
      <c r="O40" s="13" t="s">
        <v>431</v>
      </c>
      <c r="P40" s="13" t="s">
        <v>180</v>
      </c>
      <c r="Q40" s="37" t="s">
        <v>63</v>
      </c>
      <c r="R40" s="37" t="s">
        <v>8</v>
      </c>
      <c r="S40" s="13" t="s">
        <v>183</v>
      </c>
      <c r="T40" s="13" t="s">
        <v>183</v>
      </c>
      <c r="U40" s="37" t="s">
        <v>427</v>
      </c>
      <c r="V40" s="59" t="s">
        <v>27</v>
      </c>
      <c r="W40" s="39" t="s">
        <v>197</v>
      </c>
      <c r="X40" s="39" t="s">
        <v>238</v>
      </c>
      <c r="Y40" s="39" t="s">
        <v>239</v>
      </c>
      <c r="Z40" s="59"/>
      <c r="AA40" s="59">
        <v>0</v>
      </c>
      <c r="AB40" s="37" t="s">
        <v>441</v>
      </c>
      <c r="AC40" s="32">
        <v>0</v>
      </c>
      <c r="AD40" s="61">
        <v>0</v>
      </c>
      <c r="AE40" s="33">
        <f t="shared" si="10"/>
        <v>0</v>
      </c>
      <c r="AF40" s="35">
        <f t="shared" si="15"/>
        <v>0</v>
      </c>
      <c r="AG40" s="32"/>
      <c r="AH40" s="32"/>
      <c r="AI40" s="33">
        <f t="shared" si="11"/>
        <v>0</v>
      </c>
      <c r="AJ40" s="35">
        <f t="shared" si="16"/>
        <v>0</v>
      </c>
      <c r="AK40" s="32"/>
      <c r="AL40" s="32"/>
      <c r="AM40" s="33">
        <f t="shared" si="12"/>
        <v>0</v>
      </c>
      <c r="AN40" s="35">
        <f t="shared" si="17"/>
        <v>0</v>
      </c>
      <c r="AO40" s="32"/>
      <c r="AP40" s="32"/>
      <c r="AQ40" s="33">
        <f t="shared" si="13"/>
        <v>0</v>
      </c>
      <c r="AR40" s="35">
        <f t="shared" si="18"/>
        <v>0</v>
      </c>
      <c r="AS40" s="32"/>
      <c r="AT40" s="34">
        <f t="shared" si="14"/>
        <v>0</v>
      </c>
      <c r="AU40" s="35">
        <f t="shared" si="19"/>
        <v>0</v>
      </c>
    </row>
    <row r="41" spans="1:47" ht="115.5" x14ac:dyDescent="0.25">
      <c r="A41" s="6" t="s">
        <v>134</v>
      </c>
      <c r="B41" s="36">
        <v>2024</v>
      </c>
      <c r="C41" s="36" t="s">
        <v>135</v>
      </c>
      <c r="D41" s="50" t="s">
        <v>404</v>
      </c>
      <c r="E41" s="13" t="s">
        <v>405</v>
      </c>
      <c r="F41" s="13" t="s">
        <v>406</v>
      </c>
      <c r="G41" s="13" t="s">
        <v>406</v>
      </c>
      <c r="H41" s="51" t="s">
        <v>140</v>
      </c>
      <c r="I41" s="13" t="s">
        <v>410</v>
      </c>
      <c r="J41" s="13" t="s">
        <v>416</v>
      </c>
      <c r="K41" s="13" t="s">
        <v>422</v>
      </c>
      <c r="L41" s="13" t="s">
        <v>442</v>
      </c>
      <c r="M41" s="60" t="s">
        <v>443</v>
      </c>
      <c r="N41" s="13" t="s">
        <v>444</v>
      </c>
      <c r="O41" s="13" t="s">
        <v>431</v>
      </c>
      <c r="P41" s="13" t="s">
        <v>180</v>
      </c>
      <c r="Q41" s="37" t="s">
        <v>63</v>
      </c>
      <c r="R41" s="37" t="s">
        <v>8</v>
      </c>
      <c r="S41" s="13" t="s">
        <v>183</v>
      </c>
      <c r="T41" s="13" t="s">
        <v>183</v>
      </c>
      <c r="U41" s="37" t="s">
        <v>428</v>
      </c>
      <c r="V41" s="59" t="s">
        <v>27</v>
      </c>
      <c r="W41" s="39" t="s">
        <v>197</v>
      </c>
      <c r="X41" s="39" t="s">
        <v>238</v>
      </c>
      <c r="Y41" s="39" t="s">
        <v>239</v>
      </c>
      <c r="Z41" s="59">
        <v>100</v>
      </c>
      <c r="AA41" s="59">
        <v>0</v>
      </c>
      <c r="AB41" s="37" t="s">
        <v>96</v>
      </c>
      <c r="AC41" s="32">
        <v>0</v>
      </c>
      <c r="AD41" s="61">
        <v>0</v>
      </c>
      <c r="AE41" s="33">
        <f t="shared" si="10"/>
        <v>0</v>
      </c>
      <c r="AF41" s="35">
        <f t="shared" si="15"/>
        <v>0</v>
      </c>
      <c r="AG41" s="32"/>
      <c r="AH41" s="32"/>
      <c r="AI41" s="33">
        <f t="shared" si="11"/>
        <v>0</v>
      </c>
      <c r="AJ41" s="35">
        <f t="shared" si="16"/>
        <v>0</v>
      </c>
      <c r="AK41" s="32"/>
      <c r="AL41" s="32"/>
      <c r="AM41" s="33">
        <f t="shared" si="12"/>
        <v>0</v>
      </c>
      <c r="AN41" s="35">
        <f t="shared" si="17"/>
        <v>0</v>
      </c>
      <c r="AO41" s="32"/>
      <c r="AP41" s="32"/>
      <c r="AQ41" s="33">
        <f t="shared" si="13"/>
        <v>0</v>
      </c>
      <c r="AR41" s="35">
        <f t="shared" si="18"/>
        <v>0</v>
      </c>
      <c r="AS41" s="32"/>
      <c r="AT41" s="34">
        <f t="shared" si="14"/>
        <v>0</v>
      </c>
      <c r="AU41" s="35">
        <f t="shared" si="19"/>
        <v>0</v>
      </c>
    </row>
    <row r="42" spans="1:47" ht="99" x14ac:dyDescent="0.25">
      <c r="A42" s="6" t="s">
        <v>134</v>
      </c>
      <c r="B42" s="36">
        <v>2024</v>
      </c>
      <c r="C42" s="36" t="s">
        <v>135</v>
      </c>
      <c r="D42" s="50" t="s">
        <v>404</v>
      </c>
      <c r="E42" s="13" t="s">
        <v>405</v>
      </c>
      <c r="F42" s="13" t="s">
        <v>406</v>
      </c>
      <c r="G42" s="13" t="s">
        <v>406</v>
      </c>
      <c r="H42" s="51" t="s">
        <v>141</v>
      </c>
      <c r="I42" s="13" t="s">
        <v>411</v>
      </c>
      <c r="J42" s="13" t="s">
        <v>417</v>
      </c>
      <c r="K42" s="13" t="s">
        <v>423</v>
      </c>
      <c r="L42" s="13" t="s">
        <v>445</v>
      </c>
      <c r="M42" s="60" t="s">
        <v>446</v>
      </c>
      <c r="N42" s="13" t="s">
        <v>447</v>
      </c>
      <c r="O42" s="13" t="s">
        <v>431</v>
      </c>
      <c r="P42" s="13" t="s">
        <v>180</v>
      </c>
      <c r="Q42" s="37" t="s">
        <v>63</v>
      </c>
      <c r="R42" s="37" t="s">
        <v>8</v>
      </c>
      <c r="S42" s="13" t="s">
        <v>183</v>
      </c>
      <c r="T42" s="13" t="s">
        <v>183</v>
      </c>
      <c r="U42" s="37" t="s">
        <v>429</v>
      </c>
      <c r="V42" s="59" t="s">
        <v>27</v>
      </c>
      <c r="W42" s="39" t="s">
        <v>197</v>
      </c>
      <c r="X42" s="39" t="s">
        <v>238</v>
      </c>
      <c r="Y42" s="39" t="s">
        <v>239</v>
      </c>
      <c r="Z42" s="59">
        <v>100</v>
      </c>
      <c r="AA42" s="59">
        <v>0</v>
      </c>
      <c r="AB42" s="37" t="s">
        <v>96</v>
      </c>
      <c r="AC42" s="32">
        <v>0</v>
      </c>
      <c r="AD42" s="61">
        <v>0</v>
      </c>
      <c r="AE42" s="33">
        <f t="shared" si="10"/>
        <v>0</v>
      </c>
      <c r="AF42" s="35">
        <f t="shared" si="15"/>
        <v>0</v>
      </c>
      <c r="AG42" s="32"/>
      <c r="AH42" s="32"/>
      <c r="AI42" s="33">
        <f t="shared" si="11"/>
        <v>0</v>
      </c>
      <c r="AJ42" s="35">
        <f t="shared" si="16"/>
        <v>0</v>
      </c>
      <c r="AK42" s="32"/>
      <c r="AL42" s="32"/>
      <c r="AM42" s="33">
        <f t="shared" si="12"/>
        <v>0</v>
      </c>
      <c r="AN42" s="35">
        <f t="shared" si="17"/>
        <v>0</v>
      </c>
      <c r="AO42" s="32"/>
      <c r="AP42" s="32"/>
      <c r="AQ42" s="33">
        <f t="shared" si="13"/>
        <v>0</v>
      </c>
      <c r="AR42" s="35">
        <f t="shared" si="18"/>
        <v>0</v>
      </c>
      <c r="AS42" s="32"/>
      <c r="AT42" s="34">
        <f t="shared" si="14"/>
        <v>0</v>
      </c>
      <c r="AU42" s="35">
        <f t="shared" si="19"/>
        <v>0</v>
      </c>
    </row>
    <row r="43" spans="1:47" ht="99" x14ac:dyDescent="0.25">
      <c r="A43" s="6" t="s">
        <v>134</v>
      </c>
      <c r="B43" s="36">
        <v>2024</v>
      </c>
      <c r="C43" s="36" t="s">
        <v>135</v>
      </c>
      <c r="D43" s="50" t="s">
        <v>404</v>
      </c>
      <c r="E43" s="13" t="s">
        <v>405</v>
      </c>
      <c r="F43" s="13" t="s">
        <v>406</v>
      </c>
      <c r="G43" s="13" t="s">
        <v>406</v>
      </c>
      <c r="H43" s="99" t="s">
        <v>142</v>
      </c>
      <c r="I43" s="13" t="s">
        <v>412</v>
      </c>
      <c r="J43" s="13" t="s">
        <v>418</v>
      </c>
      <c r="K43" s="13" t="s">
        <v>424</v>
      </c>
      <c r="L43" s="13" t="s">
        <v>450</v>
      </c>
      <c r="M43" s="60" t="s">
        <v>448</v>
      </c>
      <c r="N43" s="13" t="s">
        <v>449</v>
      </c>
      <c r="O43" s="13" t="s">
        <v>431</v>
      </c>
      <c r="P43" s="13" t="s">
        <v>180</v>
      </c>
      <c r="Q43" s="37" t="s">
        <v>63</v>
      </c>
      <c r="R43" s="37" t="s">
        <v>8</v>
      </c>
      <c r="S43" s="13" t="s">
        <v>183</v>
      </c>
      <c r="T43" s="13" t="s">
        <v>183</v>
      </c>
      <c r="U43" s="37" t="s">
        <v>430</v>
      </c>
      <c r="V43" s="59" t="s">
        <v>27</v>
      </c>
      <c r="W43" s="39" t="s">
        <v>197</v>
      </c>
      <c r="X43" s="39" t="s">
        <v>238</v>
      </c>
      <c r="Y43" s="39" t="s">
        <v>239</v>
      </c>
      <c r="Z43" s="59">
        <v>100</v>
      </c>
      <c r="AA43" s="59">
        <v>0</v>
      </c>
      <c r="AB43" s="37" t="s">
        <v>96</v>
      </c>
      <c r="AC43" s="32">
        <v>0</v>
      </c>
      <c r="AD43" s="61">
        <v>0</v>
      </c>
      <c r="AE43" s="33">
        <f t="shared" si="10"/>
        <v>0</v>
      </c>
      <c r="AF43" s="35">
        <f t="shared" si="15"/>
        <v>0</v>
      </c>
      <c r="AG43" s="32"/>
      <c r="AH43" s="32"/>
      <c r="AI43" s="33">
        <f t="shared" si="11"/>
        <v>0</v>
      </c>
      <c r="AJ43" s="35">
        <f t="shared" si="16"/>
        <v>0</v>
      </c>
      <c r="AK43" s="32"/>
      <c r="AL43" s="32"/>
      <c r="AM43" s="33">
        <f t="shared" si="12"/>
        <v>0</v>
      </c>
      <c r="AN43" s="35">
        <f t="shared" si="17"/>
        <v>0</v>
      </c>
      <c r="AO43" s="32"/>
      <c r="AP43" s="32"/>
      <c r="AQ43" s="33">
        <f t="shared" si="13"/>
        <v>0</v>
      </c>
      <c r="AR43" s="35">
        <f t="shared" si="18"/>
        <v>0</v>
      </c>
      <c r="AS43" s="32"/>
      <c r="AT43" s="34">
        <f t="shared" si="14"/>
        <v>0</v>
      </c>
      <c r="AU43" s="35">
        <f t="shared" si="19"/>
        <v>0</v>
      </c>
    </row>
  </sheetData>
  <mergeCells count="8">
    <mergeCell ref="A2:E2"/>
    <mergeCell ref="AK2:AN2"/>
    <mergeCell ref="AO2:AR2"/>
    <mergeCell ref="AS2:AU2"/>
    <mergeCell ref="AC2:AF2"/>
    <mergeCell ref="AG2:AJ2"/>
    <mergeCell ref="F2:U2"/>
    <mergeCell ref="V2:AB2"/>
  </mergeCells>
  <conditionalFormatting sqref="AF4:AF43 AJ4:AJ43 AN4:AN43 AR4:AR43 AU4:AU43">
    <cfRule type="cellIs" dxfId="3" priority="29" operator="equal">
      <formula>0</formula>
    </cfRule>
    <cfRule type="containsText" dxfId="2" priority="30" operator="containsText" text="ROJO">
      <formula>NOT(ISERROR(SEARCH("ROJO",AF4)))</formula>
    </cfRule>
    <cfRule type="containsText" dxfId="1" priority="31" operator="containsText" text="AMARILLO">
      <formula>NOT(ISERROR(SEARCH("AMARILLO",AF4)))</formula>
    </cfRule>
    <cfRule type="containsText" dxfId="0" priority="32" operator="containsText" text="VERDE">
      <formula>NOT(ISERROR(SEARCH("VERDE",AF4)))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9"/>
  <sheetViews>
    <sheetView topLeftCell="B3" zoomScale="110" zoomScaleNormal="110" workbookViewId="0">
      <selection activeCell="C18" sqref="C18"/>
    </sheetView>
  </sheetViews>
  <sheetFormatPr baseColWidth="10" defaultColWidth="11.42578125" defaultRowHeight="16.5" x14ac:dyDescent="0.3"/>
  <cols>
    <col min="1" max="1" width="15.5703125" style="4" customWidth="1"/>
    <col min="2" max="2" width="24.85546875" style="43" customWidth="1"/>
    <col min="3" max="3" width="77.28515625" style="15" customWidth="1"/>
    <col min="4" max="4" width="13.7109375" style="4" customWidth="1"/>
    <col min="5" max="5" width="15.7109375" style="4" customWidth="1"/>
    <col min="6" max="6" width="39" style="16" customWidth="1"/>
    <col min="7" max="16384" width="11.42578125" style="4"/>
  </cols>
  <sheetData>
    <row r="1" spans="1:6" x14ac:dyDescent="0.3">
      <c r="A1" s="18" t="s">
        <v>5</v>
      </c>
      <c r="B1" s="41"/>
      <c r="C1" s="19"/>
      <c r="D1" s="19"/>
      <c r="E1" s="19"/>
      <c r="F1" s="20"/>
    </row>
    <row r="2" spans="1:6" x14ac:dyDescent="0.3">
      <c r="A2" s="85" t="s">
        <v>4</v>
      </c>
      <c r="B2" s="85"/>
      <c r="C2" s="21" t="s">
        <v>9</v>
      </c>
      <c r="D2" s="21" t="s">
        <v>10</v>
      </c>
      <c r="E2" s="21" t="s">
        <v>60</v>
      </c>
      <c r="F2" s="22" t="s">
        <v>12</v>
      </c>
    </row>
    <row r="3" spans="1:6" ht="14.65" customHeight="1" x14ac:dyDescent="0.3">
      <c r="A3" s="95" t="s">
        <v>31</v>
      </c>
      <c r="B3" s="42" t="s">
        <v>87</v>
      </c>
      <c r="C3" s="5" t="s">
        <v>52</v>
      </c>
      <c r="D3" s="7" t="s">
        <v>97</v>
      </c>
      <c r="E3" s="7" t="s">
        <v>93</v>
      </c>
      <c r="F3" s="6" t="s">
        <v>53</v>
      </c>
    </row>
    <row r="4" spans="1:6" x14ac:dyDescent="0.3">
      <c r="A4" s="96"/>
      <c r="B4" s="42" t="s">
        <v>88</v>
      </c>
      <c r="C4" s="5" t="s">
        <v>92</v>
      </c>
      <c r="D4" s="7" t="s">
        <v>97</v>
      </c>
      <c r="E4" s="7" t="s">
        <v>94</v>
      </c>
      <c r="F4" s="8">
        <v>2024</v>
      </c>
    </row>
    <row r="5" spans="1:6" ht="32.450000000000003" customHeight="1" x14ac:dyDescent="0.3">
      <c r="A5" s="96"/>
      <c r="B5" s="42" t="s">
        <v>89</v>
      </c>
      <c r="C5" s="5" t="s">
        <v>51</v>
      </c>
      <c r="D5" s="7" t="s">
        <v>97</v>
      </c>
      <c r="E5" s="7" t="s">
        <v>95</v>
      </c>
      <c r="F5" s="8" t="s">
        <v>85</v>
      </c>
    </row>
    <row r="6" spans="1:6" ht="46.9" customHeight="1" x14ac:dyDescent="0.3">
      <c r="A6" s="96"/>
      <c r="B6" s="42" t="s">
        <v>90</v>
      </c>
      <c r="C6" s="5" t="s">
        <v>130</v>
      </c>
      <c r="D6" s="7" t="s">
        <v>97</v>
      </c>
      <c r="E6" s="7" t="s">
        <v>93</v>
      </c>
      <c r="F6" s="6" t="s">
        <v>6</v>
      </c>
    </row>
    <row r="7" spans="1:6" ht="26.65" customHeight="1" x14ac:dyDescent="0.3">
      <c r="A7" s="96"/>
      <c r="B7" s="42" t="s">
        <v>91</v>
      </c>
      <c r="C7" s="5" t="s">
        <v>83</v>
      </c>
      <c r="D7" s="7" t="s">
        <v>97</v>
      </c>
      <c r="E7" s="7" t="s">
        <v>95</v>
      </c>
      <c r="F7" s="9" t="s">
        <v>7</v>
      </c>
    </row>
    <row r="8" spans="1:6" ht="55.15" customHeight="1" x14ac:dyDescent="0.3">
      <c r="A8" s="97" t="s">
        <v>79</v>
      </c>
      <c r="B8" s="23" t="s">
        <v>98</v>
      </c>
      <c r="C8" s="5" t="s">
        <v>84</v>
      </c>
      <c r="D8" s="7" t="s">
        <v>97</v>
      </c>
      <c r="E8" s="7" t="s">
        <v>93</v>
      </c>
      <c r="F8" s="10" t="s">
        <v>26</v>
      </c>
    </row>
    <row r="9" spans="1:6" x14ac:dyDescent="0.3">
      <c r="A9" s="98"/>
      <c r="B9" s="23" t="s">
        <v>99</v>
      </c>
      <c r="C9" s="5" t="s">
        <v>34</v>
      </c>
      <c r="D9" s="7" t="s">
        <v>97</v>
      </c>
      <c r="E9" s="7" t="s">
        <v>93</v>
      </c>
      <c r="F9" s="10" t="s">
        <v>35</v>
      </c>
    </row>
    <row r="10" spans="1:6" ht="25.5" x14ac:dyDescent="0.3">
      <c r="A10" s="98"/>
      <c r="B10" s="23" t="s">
        <v>100</v>
      </c>
      <c r="C10" s="5" t="s">
        <v>57</v>
      </c>
      <c r="D10" s="7" t="s">
        <v>97</v>
      </c>
      <c r="E10" s="7" t="s">
        <v>93</v>
      </c>
      <c r="F10" s="10" t="s">
        <v>58</v>
      </c>
    </row>
    <row r="11" spans="1:6" ht="115.5" x14ac:dyDescent="0.3">
      <c r="A11" s="98"/>
      <c r="B11" s="23" t="s">
        <v>101</v>
      </c>
      <c r="C11" s="5" t="s">
        <v>54</v>
      </c>
      <c r="D11" s="7" t="s">
        <v>97</v>
      </c>
      <c r="E11" s="7" t="s">
        <v>95</v>
      </c>
      <c r="F11" s="10" t="s">
        <v>25</v>
      </c>
    </row>
    <row r="12" spans="1:6" ht="38.25" x14ac:dyDescent="0.3">
      <c r="A12" s="98"/>
      <c r="B12" s="23" t="s">
        <v>102</v>
      </c>
      <c r="C12" s="5" t="s">
        <v>129</v>
      </c>
      <c r="D12" s="7" t="s">
        <v>97</v>
      </c>
      <c r="E12" s="7" t="s">
        <v>95</v>
      </c>
      <c r="F12" s="10" t="s">
        <v>78</v>
      </c>
    </row>
    <row r="13" spans="1:6" ht="38.25" x14ac:dyDescent="0.3">
      <c r="A13" s="98"/>
      <c r="B13" s="23" t="s">
        <v>103</v>
      </c>
      <c r="C13" s="5" t="s">
        <v>59</v>
      </c>
      <c r="D13" s="7" t="s">
        <v>97</v>
      </c>
      <c r="E13" s="7" t="s">
        <v>95</v>
      </c>
      <c r="F13" s="10" t="s">
        <v>36</v>
      </c>
    </row>
    <row r="14" spans="1:6" x14ac:dyDescent="0.3">
      <c r="A14" s="98"/>
      <c r="B14" s="23" t="s">
        <v>104</v>
      </c>
      <c r="C14" s="5" t="s">
        <v>71</v>
      </c>
      <c r="D14" s="7" t="s">
        <v>97</v>
      </c>
      <c r="E14" s="7" t="s">
        <v>95</v>
      </c>
      <c r="F14" s="11" t="s">
        <v>86</v>
      </c>
    </row>
    <row r="15" spans="1:6" ht="33" x14ac:dyDescent="0.3">
      <c r="A15" s="98"/>
      <c r="B15" s="40" t="s">
        <v>105</v>
      </c>
      <c r="C15" s="5" t="s">
        <v>113</v>
      </c>
      <c r="D15" s="7" t="s">
        <v>97</v>
      </c>
      <c r="E15" s="7" t="s">
        <v>95</v>
      </c>
      <c r="F15" s="11" t="s">
        <v>30</v>
      </c>
    </row>
    <row r="16" spans="1:6" ht="49.5" x14ac:dyDescent="0.3">
      <c r="A16" s="98"/>
      <c r="B16" s="23" t="s">
        <v>106</v>
      </c>
      <c r="C16" s="5" t="s">
        <v>61</v>
      </c>
      <c r="D16" s="7" t="s">
        <v>97</v>
      </c>
      <c r="E16" s="7" t="s">
        <v>95</v>
      </c>
      <c r="F16" s="13" t="s">
        <v>24</v>
      </c>
    </row>
    <row r="17" spans="1:6" x14ac:dyDescent="0.3">
      <c r="A17" s="98"/>
      <c r="B17" s="23" t="s">
        <v>131</v>
      </c>
      <c r="C17" s="5" t="s">
        <v>132</v>
      </c>
      <c r="D17" s="7" t="s">
        <v>97</v>
      </c>
      <c r="E17" s="7" t="s">
        <v>95</v>
      </c>
      <c r="F17" s="13" t="s">
        <v>32</v>
      </c>
    </row>
    <row r="18" spans="1:6" ht="89.25" x14ac:dyDescent="0.3">
      <c r="A18" s="98"/>
      <c r="B18" s="23" t="s">
        <v>107</v>
      </c>
      <c r="C18" s="5" t="s">
        <v>55</v>
      </c>
      <c r="D18" s="7" t="s">
        <v>97</v>
      </c>
      <c r="E18" s="7" t="s">
        <v>93</v>
      </c>
      <c r="F18" s="10" t="s">
        <v>56</v>
      </c>
    </row>
    <row r="19" spans="1:6" ht="63.75" x14ac:dyDescent="0.3">
      <c r="A19" s="98"/>
      <c r="B19" s="23" t="s">
        <v>108</v>
      </c>
      <c r="C19" s="5" t="s">
        <v>62</v>
      </c>
      <c r="D19" s="7" t="s">
        <v>97</v>
      </c>
      <c r="E19" s="7" t="s">
        <v>93</v>
      </c>
      <c r="F19" s="13" t="s">
        <v>63</v>
      </c>
    </row>
    <row r="20" spans="1:6" ht="107.65" customHeight="1" x14ac:dyDescent="0.3">
      <c r="A20" s="98"/>
      <c r="B20" s="23" t="s">
        <v>109</v>
      </c>
      <c r="C20" s="5" t="s">
        <v>64</v>
      </c>
      <c r="D20" s="7" t="s">
        <v>97</v>
      </c>
      <c r="E20" s="7" t="s">
        <v>93</v>
      </c>
      <c r="F20" s="13" t="s">
        <v>8</v>
      </c>
    </row>
    <row r="21" spans="1:6" ht="102" x14ac:dyDescent="0.3">
      <c r="A21" s="98"/>
      <c r="B21" s="23" t="s">
        <v>110</v>
      </c>
      <c r="C21" s="5" t="s">
        <v>66</v>
      </c>
      <c r="D21" s="7" t="s">
        <v>97</v>
      </c>
      <c r="E21" s="7" t="s">
        <v>93</v>
      </c>
      <c r="F21" s="12">
        <v>90</v>
      </c>
    </row>
    <row r="22" spans="1:6" ht="25.5" x14ac:dyDescent="0.3">
      <c r="A22" s="98"/>
      <c r="B22" s="23" t="s">
        <v>111</v>
      </c>
      <c r="C22" s="5" t="s">
        <v>65</v>
      </c>
      <c r="D22" s="7" t="s">
        <v>97</v>
      </c>
      <c r="E22" s="7" t="s">
        <v>93</v>
      </c>
      <c r="F22" s="13">
        <v>2023</v>
      </c>
    </row>
    <row r="23" spans="1:6" ht="140.25" x14ac:dyDescent="0.3">
      <c r="A23" s="98"/>
      <c r="B23" s="23" t="s">
        <v>112</v>
      </c>
      <c r="C23" s="5" t="s">
        <v>68</v>
      </c>
      <c r="D23" s="7" t="s">
        <v>97</v>
      </c>
      <c r="E23" s="7" t="s">
        <v>94</v>
      </c>
      <c r="F23" s="13" t="s">
        <v>67</v>
      </c>
    </row>
    <row r="24" spans="1:6" ht="84" customHeight="1" x14ac:dyDescent="0.3">
      <c r="A24" s="79" t="s">
        <v>70</v>
      </c>
      <c r="B24" s="17" t="s">
        <v>114</v>
      </c>
      <c r="C24" s="5" t="s">
        <v>133</v>
      </c>
      <c r="D24" s="7" t="s">
        <v>97</v>
      </c>
      <c r="E24" s="7" t="s">
        <v>93</v>
      </c>
      <c r="F24" s="13" t="s">
        <v>27</v>
      </c>
    </row>
    <row r="25" spans="1:6" ht="84" customHeight="1" x14ac:dyDescent="0.3">
      <c r="A25" s="80"/>
      <c r="B25" s="17" t="s">
        <v>115</v>
      </c>
      <c r="C25" s="5" t="s">
        <v>80</v>
      </c>
      <c r="D25" s="7" t="s">
        <v>97</v>
      </c>
      <c r="E25" s="7" t="s">
        <v>96</v>
      </c>
      <c r="F25" s="31">
        <v>0.59989999999999999</v>
      </c>
    </row>
    <row r="26" spans="1:6" ht="84" customHeight="1" x14ac:dyDescent="0.3">
      <c r="A26" s="80"/>
      <c r="B26" s="17" t="s">
        <v>116</v>
      </c>
      <c r="C26" s="5" t="s">
        <v>81</v>
      </c>
      <c r="D26" s="7" t="s">
        <v>97</v>
      </c>
      <c r="E26" s="7" t="s">
        <v>96</v>
      </c>
      <c r="F26" s="31">
        <v>0.79990000000000006</v>
      </c>
    </row>
    <row r="27" spans="1:6" ht="84" customHeight="1" x14ac:dyDescent="0.3">
      <c r="A27" s="80"/>
      <c r="B27" s="17" t="s">
        <v>117</v>
      </c>
      <c r="C27" s="5" t="s">
        <v>82</v>
      </c>
      <c r="D27" s="7" t="s">
        <v>97</v>
      </c>
      <c r="E27" s="7" t="s">
        <v>96</v>
      </c>
      <c r="F27" s="31">
        <v>1.3</v>
      </c>
    </row>
    <row r="28" spans="1:6" x14ac:dyDescent="0.3">
      <c r="A28" s="80"/>
      <c r="B28" s="17" t="s">
        <v>118</v>
      </c>
      <c r="C28" s="5" t="s">
        <v>37</v>
      </c>
      <c r="D28" s="7" t="s">
        <v>97</v>
      </c>
      <c r="E28" s="7" t="s">
        <v>94</v>
      </c>
      <c r="F28" s="13">
        <v>150</v>
      </c>
    </row>
    <row r="29" spans="1:6" x14ac:dyDescent="0.3">
      <c r="A29" s="80"/>
      <c r="B29" s="17" t="s">
        <v>119</v>
      </c>
      <c r="C29" s="5" t="s">
        <v>50</v>
      </c>
      <c r="D29" s="7" t="s">
        <v>97</v>
      </c>
      <c r="E29" s="7" t="s">
        <v>94</v>
      </c>
      <c r="F29" s="13">
        <f>+F28</f>
        <v>150</v>
      </c>
    </row>
    <row r="30" spans="1:6" ht="27" x14ac:dyDescent="0.3">
      <c r="A30" s="81"/>
      <c r="B30" s="17" t="s">
        <v>120</v>
      </c>
      <c r="C30" s="5" t="s">
        <v>121</v>
      </c>
      <c r="D30" s="7" t="s">
        <v>97</v>
      </c>
      <c r="E30" s="7" t="s">
        <v>93</v>
      </c>
      <c r="F30" s="13" t="s">
        <v>33</v>
      </c>
    </row>
    <row r="31" spans="1:6" x14ac:dyDescent="0.3">
      <c r="A31" s="86" t="s">
        <v>0</v>
      </c>
      <c r="B31" s="29" t="s">
        <v>122</v>
      </c>
      <c r="C31" s="14" t="s">
        <v>38</v>
      </c>
      <c r="D31" s="13" t="s">
        <v>97</v>
      </c>
      <c r="E31" s="7" t="s">
        <v>94</v>
      </c>
      <c r="F31" s="11" t="s">
        <v>13</v>
      </c>
    </row>
    <row r="32" spans="1:6" ht="66" x14ac:dyDescent="0.3">
      <c r="A32" s="87"/>
      <c r="B32" s="29" t="s">
        <v>123</v>
      </c>
      <c r="C32" s="14" t="s">
        <v>39</v>
      </c>
      <c r="D32" s="13" t="s">
        <v>11</v>
      </c>
      <c r="E32" s="7" t="s">
        <v>94</v>
      </c>
      <c r="F32" s="11" t="s">
        <v>17</v>
      </c>
    </row>
    <row r="33" spans="1:6" ht="32.25" customHeight="1" x14ac:dyDescent="0.3">
      <c r="A33" s="87"/>
      <c r="B33" s="29" t="s">
        <v>124</v>
      </c>
      <c r="C33" s="14" t="s">
        <v>40</v>
      </c>
      <c r="D33" s="13" t="s">
        <v>11</v>
      </c>
      <c r="E33" s="7" t="s">
        <v>94</v>
      </c>
      <c r="F33" s="11" t="s">
        <v>19</v>
      </c>
    </row>
    <row r="34" spans="1:6" ht="25.5" customHeight="1" x14ac:dyDescent="0.3">
      <c r="A34" s="88"/>
      <c r="B34" s="29" t="s">
        <v>125</v>
      </c>
      <c r="C34" s="5" t="s">
        <v>77</v>
      </c>
      <c r="D34" s="13" t="s">
        <v>11</v>
      </c>
      <c r="E34" s="7" t="s">
        <v>93</v>
      </c>
      <c r="F34" s="11" t="s">
        <v>20</v>
      </c>
    </row>
    <row r="35" spans="1:6" x14ac:dyDescent="0.3">
      <c r="A35" s="89" t="s">
        <v>1</v>
      </c>
      <c r="B35" s="29" t="s">
        <v>122</v>
      </c>
      <c r="C35" s="14" t="s">
        <v>41</v>
      </c>
      <c r="D35" s="13" t="s">
        <v>97</v>
      </c>
      <c r="E35" s="7" t="s">
        <v>94</v>
      </c>
      <c r="F35" s="11">
        <v>100</v>
      </c>
    </row>
    <row r="36" spans="1:6" ht="66" x14ac:dyDescent="0.3">
      <c r="A36" s="90"/>
      <c r="B36" s="29" t="s">
        <v>123</v>
      </c>
      <c r="C36" s="14" t="s">
        <v>45</v>
      </c>
      <c r="D36" s="13" t="s">
        <v>11</v>
      </c>
      <c r="E36" s="7" t="s">
        <v>94</v>
      </c>
      <c r="F36" s="11" t="s">
        <v>28</v>
      </c>
    </row>
    <row r="37" spans="1:6" ht="66" x14ac:dyDescent="0.3">
      <c r="A37" s="90"/>
      <c r="B37" s="29" t="s">
        <v>124</v>
      </c>
      <c r="C37" s="14" t="s">
        <v>42</v>
      </c>
      <c r="D37" s="13" t="s">
        <v>11</v>
      </c>
      <c r="E37" s="7" t="s">
        <v>94</v>
      </c>
      <c r="F37" s="11" t="s">
        <v>21</v>
      </c>
    </row>
    <row r="38" spans="1:6" ht="66" x14ac:dyDescent="0.3">
      <c r="A38" s="91"/>
      <c r="B38" s="29" t="s">
        <v>125</v>
      </c>
      <c r="C38" s="5" t="s">
        <v>77</v>
      </c>
      <c r="D38" s="13" t="s">
        <v>11</v>
      </c>
      <c r="E38" s="7" t="s">
        <v>93</v>
      </c>
      <c r="F38" s="11" t="s">
        <v>22</v>
      </c>
    </row>
    <row r="39" spans="1:6" x14ac:dyDescent="0.3">
      <c r="A39" s="92" t="s">
        <v>2</v>
      </c>
      <c r="B39" s="29" t="s">
        <v>122</v>
      </c>
      <c r="C39" s="14" t="s">
        <v>43</v>
      </c>
      <c r="D39" s="13" t="s">
        <v>97</v>
      </c>
      <c r="E39" s="7" t="s">
        <v>94</v>
      </c>
      <c r="F39" s="11" t="s">
        <v>14</v>
      </c>
    </row>
    <row r="40" spans="1:6" ht="66" x14ac:dyDescent="0.3">
      <c r="A40" s="93"/>
      <c r="B40" s="29" t="s">
        <v>123</v>
      </c>
      <c r="C40" s="14" t="s">
        <v>46</v>
      </c>
      <c r="D40" s="13" t="s">
        <v>11</v>
      </c>
      <c r="E40" s="7" t="s">
        <v>94</v>
      </c>
      <c r="F40" s="11" t="s">
        <v>29</v>
      </c>
    </row>
    <row r="41" spans="1:6" ht="66" x14ac:dyDescent="0.3">
      <c r="A41" s="93"/>
      <c r="B41" s="29" t="s">
        <v>124</v>
      </c>
      <c r="C41" s="14" t="s">
        <v>44</v>
      </c>
      <c r="D41" s="13" t="s">
        <v>11</v>
      </c>
      <c r="E41" s="7" t="s">
        <v>94</v>
      </c>
      <c r="F41" s="11" t="s">
        <v>23</v>
      </c>
    </row>
    <row r="42" spans="1:6" ht="66" x14ac:dyDescent="0.3">
      <c r="A42" s="94"/>
      <c r="B42" s="29" t="s">
        <v>125</v>
      </c>
      <c r="C42" s="5" t="s">
        <v>76</v>
      </c>
      <c r="D42" s="13" t="s">
        <v>11</v>
      </c>
      <c r="E42" s="7" t="s">
        <v>93</v>
      </c>
      <c r="F42" s="11" t="s">
        <v>18</v>
      </c>
    </row>
    <row r="43" spans="1:6" x14ac:dyDescent="0.3">
      <c r="A43" s="82" t="s">
        <v>3</v>
      </c>
      <c r="B43" s="29" t="s">
        <v>122</v>
      </c>
      <c r="C43" s="14" t="s">
        <v>47</v>
      </c>
      <c r="D43" s="13" t="s">
        <v>97</v>
      </c>
      <c r="E43" s="7" t="s">
        <v>94</v>
      </c>
      <c r="F43" s="11" t="s">
        <v>15</v>
      </c>
    </row>
    <row r="44" spans="1:6" ht="66" x14ac:dyDescent="0.3">
      <c r="A44" s="83"/>
      <c r="B44" s="29" t="s">
        <v>123</v>
      </c>
      <c r="C44" s="14" t="s">
        <v>49</v>
      </c>
      <c r="D44" s="13" t="s">
        <v>11</v>
      </c>
      <c r="E44" s="7" t="s">
        <v>94</v>
      </c>
      <c r="F44" s="11" t="s">
        <v>16</v>
      </c>
    </row>
    <row r="45" spans="1:6" ht="66" x14ac:dyDescent="0.3">
      <c r="A45" s="83"/>
      <c r="B45" s="29" t="s">
        <v>124</v>
      </c>
      <c r="C45" s="14" t="s">
        <v>48</v>
      </c>
      <c r="D45" s="13" t="s">
        <v>11</v>
      </c>
      <c r="E45" s="7" t="s">
        <v>94</v>
      </c>
      <c r="F45" s="11" t="s">
        <v>23</v>
      </c>
    </row>
    <row r="46" spans="1:6" ht="66" x14ac:dyDescent="0.3">
      <c r="A46" s="84"/>
      <c r="B46" s="29" t="s">
        <v>125</v>
      </c>
      <c r="C46" s="5" t="s">
        <v>75</v>
      </c>
      <c r="D46" s="13" t="s">
        <v>11</v>
      </c>
      <c r="E46" s="7" t="s">
        <v>93</v>
      </c>
      <c r="F46" s="11" t="s">
        <v>18</v>
      </c>
    </row>
    <row r="47" spans="1:6" x14ac:dyDescent="0.3">
      <c r="A47" s="70" t="s">
        <v>69</v>
      </c>
      <c r="B47" s="28" t="s">
        <v>126</v>
      </c>
      <c r="C47" s="5" t="s">
        <v>72</v>
      </c>
      <c r="D47" s="7" t="s">
        <v>97</v>
      </c>
      <c r="E47" s="7" t="s">
        <v>94</v>
      </c>
      <c r="F47" s="13">
        <v>140</v>
      </c>
    </row>
    <row r="48" spans="1:6" x14ac:dyDescent="0.3">
      <c r="A48" s="70"/>
      <c r="B48" s="28" t="s">
        <v>127</v>
      </c>
      <c r="C48" s="5" t="s">
        <v>73</v>
      </c>
      <c r="D48" s="7" t="s">
        <v>97</v>
      </c>
      <c r="E48" s="7" t="s">
        <v>94</v>
      </c>
      <c r="F48" s="24">
        <f>+F47/F28</f>
        <v>0.93333333333333335</v>
      </c>
    </row>
    <row r="49" spans="1:6" ht="25.5" x14ac:dyDescent="0.3">
      <c r="A49" s="70"/>
      <c r="B49" s="30" t="s">
        <v>125</v>
      </c>
      <c r="C49" s="5" t="s">
        <v>74</v>
      </c>
      <c r="D49" s="7" t="s">
        <v>97</v>
      </c>
      <c r="E49" s="7" t="s">
        <v>93</v>
      </c>
      <c r="F49" s="11" t="s">
        <v>18</v>
      </c>
    </row>
  </sheetData>
  <autoFilter ref="A2:G49">
    <filterColumn colId="0" showButton="0"/>
  </autoFilter>
  <mergeCells count="9">
    <mergeCell ref="A47:A49"/>
    <mergeCell ref="A24:A30"/>
    <mergeCell ref="A43:A46"/>
    <mergeCell ref="A2:B2"/>
    <mergeCell ref="A31:A34"/>
    <mergeCell ref="A35:A38"/>
    <mergeCell ref="A39:A42"/>
    <mergeCell ref="A3:A7"/>
    <mergeCell ref="A8:A23"/>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DES01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Lenovo</cp:lastModifiedBy>
  <cp:revision>0</cp:revision>
  <cp:lastPrinted>2024-02-16T15:39:24Z</cp:lastPrinted>
  <dcterms:created xsi:type="dcterms:W3CDTF">2020-02-13T20:51:23Z</dcterms:created>
  <dcterms:modified xsi:type="dcterms:W3CDTF">2024-04-08T22:59:46Z</dcterms:modified>
</cp:coreProperties>
</file>